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tudent_Result_Report" sheetId="1" r:id="rId1"/>
  </sheets>
  <calcPr calcId="124519"/>
</workbook>
</file>

<file path=xl/calcChain.xml><?xml version="1.0" encoding="utf-8"?>
<calcChain xmlns="http://schemas.openxmlformats.org/spreadsheetml/2006/main">
  <c r="BQ4" i="1"/>
  <c r="BP4" s="1"/>
  <c r="BS4"/>
  <c r="BP5"/>
  <c r="BQ5"/>
  <c r="BS5"/>
  <c r="BQ6"/>
  <c r="BP6" s="1"/>
  <c r="BS6"/>
  <c r="BP7"/>
  <c r="BQ7"/>
  <c r="BS7"/>
  <c r="BQ8"/>
  <c r="BP8" s="1"/>
  <c r="BS8"/>
  <c r="BP9"/>
  <c r="BQ9"/>
  <c r="BS9"/>
  <c r="BQ10"/>
  <c r="BP10" s="1"/>
  <c r="BS10"/>
  <c r="BP11"/>
  <c r="BQ11"/>
  <c r="BS11"/>
  <c r="BQ12"/>
  <c r="BP12" s="1"/>
  <c r="BS12"/>
  <c r="BP13"/>
  <c r="BQ13"/>
  <c r="BS13"/>
  <c r="BQ14"/>
  <c r="BP14" s="1"/>
  <c r="BS14"/>
  <c r="BP15"/>
  <c r="BQ15"/>
  <c r="BS15"/>
  <c r="BQ16"/>
  <c r="BP16" s="1"/>
  <c r="BS16"/>
  <c r="BP17"/>
  <c r="BQ17"/>
  <c r="BS17"/>
  <c r="BQ18"/>
  <c r="BP18" s="1"/>
  <c r="BS18"/>
  <c r="BP19"/>
  <c r="BQ19"/>
  <c r="BS19"/>
  <c r="BQ20"/>
  <c r="BP20" s="1"/>
  <c r="BS20"/>
  <c r="BP21"/>
  <c r="BQ21"/>
  <c r="BS21"/>
  <c r="BQ22"/>
  <c r="BP22" s="1"/>
  <c r="BS22"/>
  <c r="BP23"/>
  <c r="BQ23"/>
  <c r="BS23"/>
  <c r="BQ24"/>
  <c r="BP24" s="1"/>
  <c r="BS24"/>
  <c r="BP25"/>
  <c r="BQ25"/>
  <c r="BS25"/>
  <c r="BQ26"/>
  <c r="BP26" s="1"/>
  <c r="BS26"/>
  <c r="BP27"/>
  <c r="BQ27"/>
  <c r="BS27"/>
  <c r="BQ28"/>
  <c r="BP28" s="1"/>
  <c r="BS28"/>
  <c r="BP29"/>
  <c r="BQ29"/>
  <c r="BS29"/>
  <c r="BQ30"/>
  <c r="BP30" s="1"/>
  <c r="BS30"/>
  <c r="BP31"/>
  <c r="BQ31"/>
  <c r="BS31"/>
  <c r="BQ32"/>
  <c r="BP32" s="1"/>
  <c r="BS32"/>
  <c r="BP33"/>
  <c r="BQ33"/>
  <c r="BS33"/>
  <c r="BQ34"/>
  <c r="BP34" s="1"/>
  <c r="BS34"/>
  <c r="BP35"/>
  <c r="BQ35"/>
  <c r="BS35"/>
  <c r="BQ36"/>
  <c r="BP36" s="1"/>
  <c r="BS36"/>
  <c r="BP37"/>
  <c r="BQ37"/>
  <c r="BS37"/>
  <c r="BQ38"/>
  <c r="BP38" s="1"/>
  <c r="BS38"/>
  <c r="BP39"/>
  <c r="BQ39"/>
  <c r="BS39"/>
  <c r="BQ40"/>
  <c r="BP40" s="1"/>
  <c r="BS40"/>
  <c r="BP41"/>
  <c r="BQ41"/>
  <c r="BS41"/>
  <c r="BQ42"/>
  <c r="BP42" s="1"/>
  <c r="BS42"/>
  <c r="BP43"/>
  <c r="BQ43"/>
  <c r="BS43"/>
  <c r="BQ44"/>
  <c r="BP44" s="1"/>
  <c r="BS44"/>
  <c r="BP45"/>
  <c r="BQ45"/>
  <c r="BS45"/>
  <c r="BQ46"/>
  <c r="BP46" s="1"/>
  <c r="BS46"/>
  <c r="BP47"/>
  <c r="BQ47"/>
  <c r="BS47"/>
  <c r="BQ48"/>
  <c r="BP48" s="1"/>
  <c r="BS48"/>
  <c r="BP49"/>
  <c r="BQ49"/>
  <c r="BS49"/>
  <c r="BQ50"/>
  <c r="BP50" s="1"/>
  <c r="BS50"/>
  <c r="BP51"/>
  <c r="BQ51"/>
  <c r="BS51"/>
  <c r="BQ52"/>
  <c r="BP52" s="1"/>
  <c r="BS52"/>
  <c r="BP53"/>
  <c r="BQ53"/>
  <c r="BS53"/>
  <c r="BQ54"/>
  <c r="BP54" s="1"/>
  <c r="BS54"/>
  <c r="BO4"/>
  <c r="BO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AX4"/>
  <c r="BA4" s="1"/>
  <c r="AX5"/>
  <c r="AY5"/>
  <c r="AX6"/>
  <c r="BA6" s="1"/>
  <c r="AX7"/>
  <c r="AY7"/>
  <c r="AX8"/>
  <c r="BA8" s="1"/>
  <c r="AX9"/>
  <c r="AY9"/>
  <c r="AX10"/>
  <c r="BA10" s="1"/>
  <c r="AX11"/>
  <c r="AY11"/>
  <c r="AX12"/>
  <c r="BA12" s="1"/>
  <c r="AX13"/>
  <c r="AY13"/>
  <c r="AX14"/>
  <c r="BA14" s="1"/>
  <c r="AX15"/>
  <c r="AY15"/>
  <c r="AX16"/>
  <c r="BA16" s="1"/>
  <c r="AX17"/>
  <c r="AY17"/>
  <c r="AX18"/>
  <c r="BA18" s="1"/>
  <c r="AX19"/>
  <c r="AY19"/>
  <c r="AX20"/>
  <c r="BA20" s="1"/>
  <c r="AX21"/>
  <c r="AY21"/>
  <c r="AX22"/>
  <c r="BA22" s="1"/>
  <c r="AX23"/>
  <c r="AY23"/>
  <c r="AX24"/>
  <c r="BA24" s="1"/>
  <c r="AX25"/>
  <c r="AY25"/>
  <c r="AX26"/>
  <c r="BA26" s="1"/>
  <c r="AX27"/>
  <c r="AY27"/>
  <c r="AX28"/>
  <c r="BA28" s="1"/>
  <c r="AX29"/>
  <c r="AY29"/>
  <c r="AX30"/>
  <c r="BA30" s="1"/>
  <c r="AX31"/>
  <c r="AY31"/>
  <c r="AX32"/>
  <c r="BA32" s="1"/>
  <c r="AX33"/>
  <c r="AY33"/>
  <c r="AX34"/>
  <c r="BA34" s="1"/>
  <c r="AX35"/>
  <c r="AY35"/>
  <c r="AX36"/>
  <c r="BA36" s="1"/>
  <c r="AX37"/>
  <c r="AY37"/>
  <c r="AX38"/>
  <c r="BA38" s="1"/>
  <c r="AX39"/>
  <c r="AY39"/>
  <c r="AX40"/>
  <c r="BA40" s="1"/>
  <c r="AX41"/>
  <c r="AY41"/>
  <c r="AX42"/>
  <c r="BA42" s="1"/>
  <c r="AX43"/>
  <c r="AY43"/>
  <c r="AX44"/>
  <c r="BA44" s="1"/>
  <c r="AX45"/>
  <c r="AY45"/>
  <c r="AX46"/>
  <c r="BA46" s="1"/>
  <c r="AX47"/>
  <c r="AY47"/>
  <c r="AX48"/>
  <c r="BA48" s="1"/>
  <c r="AX49"/>
  <c r="AY49"/>
  <c r="AX50"/>
  <c r="BA50" s="1"/>
  <c r="AX51"/>
  <c r="AY51"/>
  <c r="AX52"/>
  <c r="BA52" s="1"/>
  <c r="AX53"/>
  <c r="AY53"/>
  <c r="AX54"/>
  <c r="BA54" s="1"/>
  <c r="AC4"/>
  <c r="AD4" s="1"/>
  <c r="AE4" s="1"/>
  <c r="AC5"/>
  <c r="AD5" s="1"/>
  <c r="AE5" s="1"/>
  <c r="AC6"/>
  <c r="AD6" s="1"/>
  <c r="AE6" s="1"/>
  <c r="AC7"/>
  <c r="AD7" s="1"/>
  <c r="AE7" s="1"/>
  <c r="AC8"/>
  <c r="AD8" s="1"/>
  <c r="AE8" s="1"/>
  <c r="AC9"/>
  <c r="AD9" s="1"/>
  <c r="AE9" s="1"/>
  <c r="AC10"/>
  <c r="AD10" s="1"/>
  <c r="AE10" s="1"/>
  <c r="AC11"/>
  <c r="AD11" s="1"/>
  <c r="AE11" s="1"/>
  <c r="AC12"/>
  <c r="AD12" s="1"/>
  <c r="AE12" s="1"/>
  <c r="AC13"/>
  <c r="AD13" s="1"/>
  <c r="AE13" s="1"/>
  <c r="AC14"/>
  <c r="AD14" s="1"/>
  <c r="AE14" s="1"/>
  <c r="AC15"/>
  <c r="AD15" s="1"/>
  <c r="AE15" s="1"/>
  <c r="AC16"/>
  <c r="AD16" s="1"/>
  <c r="AE16" s="1"/>
  <c r="AC17"/>
  <c r="AD17" s="1"/>
  <c r="AE17" s="1"/>
  <c r="AC18"/>
  <c r="AD18" s="1"/>
  <c r="AE18" s="1"/>
  <c r="AC19"/>
  <c r="AD19" s="1"/>
  <c r="AE19" s="1"/>
  <c r="AC20"/>
  <c r="AD20" s="1"/>
  <c r="AE20" s="1"/>
  <c r="AC21"/>
  <c r="AD21" s="1"/>
  <c r="AE21" s="1"/>
  <c r="AC22"/>
  <c r="AD22" s="1"/>
  <c r="AE22" s="1"/>
  <c r="AC23"/>
  <c r="AD23" s="1"/>
  <c r="AE23" s="1"/>
  <c r="AC24"/>
  <c r="AD24" s="1"/>
  <c r="AE24" s="1"/>
  <c r="AC25"/>
  <c r="AD25" s="1"/>
  <c r="AE25" s="1"/>
  <c r="AC26"/>
  <c r="AD26" s="1"/>
  <c r="AE26" s="1"/>
  <c r="AC27"/>
  <c r="AD27" s="1"/>
  <c r="AE27" s="1"/>
  <c r="AC28"/>
  <c r="AD28" s="1"/>
  <c r="AE28" s="1"/>
  <c r="AC29"/>
  <c r="AD29" s="1"/>
  <c r="AE29" s="1"/>
  <c r="AC30"/>
  <c r="AD30" s="1"/>
  <c r="AE30" s="1"/>
  <c r="AC31"/>
  <c r="AD31" s="1"/>
  <c r="AE31" s="1"/>
  <c r="AC32"/>
  <c r="AD32" s="1"/>
  <c r="AE32" s="1"/>
  <c r="AC33"/>
  <c r="AD33" s="1"/>
  <c r="AE33" s="1"/>
  <c r="AC34"/>
  <c r="AD34" s="1"/>
  <c r="AE34" s="1"/>
  <c r="AC35"/>
  <c r="AD35" s="1"/>
  <c r="AE35" s="1"/>
  <c r="AC36"/>
  <c r="AD36" s="1"/>
  <c r="AE36" s="1"/>
  <c r="AC37"/>
  <c r="AD37" s="1"/>
  <c r="AE37" s="1"/>
  <c r="AC38"/>
  <c r="AD38" s="1"/>
  <c r="AE38" s="1"/>
  <c r="AC39"/>
  <c r="AD39" s="1"/>
  <c r="AE39" s="1"/>
  <c r="AC40"/>
  <c r="AD40" s="1"/>
  <c r="AE40" s="1"/>
  <c r="AC41"/>
  <c r="AD41" s="1"/>
  <c r="AE41" s="1"/>
  <c r="AC42"/>
  <c r="AD42" s="1"/>
  <c r="AE42" s="1"/>
  <c r="AC43"/>
  <c r="AD43" s="1"/>
  <c r="AE43" s="1"/>
  <c r="AC44"/>
  <c r="AD44" s="1"/>
  <c r="AE44" s="1"/>
  <c r="AC45"/>
  <c r="AD45" s="1"/>
  <c r="AE45" s="1"/>
  <c r="AC46"/>
  <c r="AD46" s="1"/>
  <c r="AE46" s="1"/>
  <c r="AC47"/>
  <c r="AD47" s="1"/>
  <c r="AE47" s="1"/>
  <c r="AC48"/>
  <c r="AD48" s="1"/>
  <c r="AE48" s="1"/>
  <c r="AC49"/>
  <c r="AD49" s="1"/>
  <c r="AE49" s="1"/>
  <c r="AC50"/>
  <c r="AD50" s="1"/>
  <c r="AE50" s="1"/>
  <c r="AC51"/>
  <c r="AD51" s="1"/>
  <c r="AE51" s="1"/>
  <c r="AC52"/>
  <c r="AD52" s="1"/>
  <c r="AE52" s="1"/>
  <c r="AC53"/>
  <c r="AD53" s="1"/>
  <c r="AE53" s="1"/>
  <c r="AC54"/>
  <c r="AD54" s="1"/>
  <c r="AE54" s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BP3"/>
  <c r="BS3"/>
  <c r="BQ3"/>
  <c r="BM4"/>
  <c r="BN4"/>
  <c r="BM5"/>
  <c r="BN5" s="1"/>
  <c r="BM6"/>
  <c r="BN6" s="1"/>
  <c r="BM7"/>
  <c r="BN7" s="1"/>
  <c r="BM8"/>
  <c r="BN8"/>
  <c r="BM9"/>
  <c r="BN9" s="1"/>
  <c r="BM10"/>
  <c r="BN10" s="1"/>
  <c r="BM11"/>
  <c r="BN11" s="1"/>
  <c r="BM12"/>
  <c r="BN12"/>
  <c r="BM13"/>
  <c r="BN13" s="1"/>
  <c r="BM14"/>
  <c r="BN14" s="1"/>
  <c r="BM15"/>
  <c r="BN15" s="1"/>
  <c r="BM16"/>
  <c r="BN16"/>
  <c r="BM17"/>
  <c r="BN17" s="1"/>
  <c r="BM18"/>
  <c r="BN18" s="1"/>
  <c r="BM19"/>
  <c r="BN19" s="1"/>
  <c r="BM20"/>
  <c r="BN20"/>
  <c r="BM21"/>
  <c r="BN21" s="1"/>
  <c r="BM22"/>
  <c r="BN22" s="1"/>
  <c r="BM23"/>
  <c r="BN23" s="1"/>
  <c r="BM24"/>
  <c r="BN24"/>
  <c r="BM25"/>
  <c r="BN25" s="1"/>
  <c r="BM26"/>
  <c r="BN26" s="1"/>
  <c r="BM27"/>
  <c r="BN27" s="1"/>
  <c r="BM28"/>
  <c r="BN28"/>
  <c r="BM29"/>
  <c r="BN29" s="1"/>
  <c r="BM30"/>
  <c r="BN30" s="1"/>
  <c r="BM31"/>
  <c r="BN31" s="1"/>
  <c r="BM32"/>
  <c r="BN32"/>
  <c r="BM33"/>
  <c r="BN33" s="1"/>
  <c r="BM34"/>
  <c r="BN34" s="1"/>
  <c r="BM35"/>
  <c r="BN35" s="1"/>
  <c r="BM36"/>
  <c r="BN36"/>
  <c r="BM37"/>
  <c r="BN37" s="1"/>
  <c r="BM38"/>
  <c r="BN38" s="1"/>
  <c r="BM39"/>
  <c r="BN39" s="1"/>
  <c r="BM40"/>
  <c r="BN40"/>
  <c r="BM41"/>
  <c r="BN41" s="1"/>
  <c r="BM42"/>
  <c r="BN42" s="1"/>
  <c r="BM43"/>
  <c r="BN43" s="1"/>
  <c r="BM44"/>
  <c r="BN44"/>
  <c r="BM45"/>
  <c r="BN45" s="1"/>
  <c r="BM46"/>
  <c r="BN46" s="1"/>
  <c r="BM47"/>
  <c r="BN47" s="1"/>
  <c r="BM48"/>
  <c r="BN48"/>
  <c r="BM49"/>
  <c r="BN49" s="1"/>
  <c r="BM50"/>
  <c r="BN50" s="1"/>
  <c r="BM51"/>
  <c r="BN51" s="1"/>
  <c r="BM52"/>
  <c r="BN52"/>
  <c r="BM53"/>
  <c r="BN53" s="1"/>
  <c r="BM54"/>
  <c r="BN54" s="1"/>
  <c r="BF4"/>
  <c r="BG4"/>
  <c r="BH4"/>
  <c r="BF5"/>
  <c r="BG5" s="1"/>
  <c r="BH5"/>
  <c r="BF6"/>
  <c r="BG6" s="1"/>
  <c r="BH6"/>
  <c r="BF7"/>
  <c r="BG7" s="1"/>
  <c r="BH7"/>
  <c r="BF8"/>
  <c r="BG8"/>
  <c r="BH8"/>
  <c r="BF9"/>
  <c r="BG9" s="1"/>
  <c r="BH9"/>
  <c r="BF10"/>
  <c r="BG10" s="1"/>
  <c r="BH10"/>
  <c r="BF11"/>
  <c r="BG11" s="1"/>
  <c r="BH11"/>
  <c r="BF12"/>
  <c r="BG12"/>
  <c r="BH12"/>
  <c r="BF13"/>
  <c r="BG13" s="1"/>
  <c r="BH13"/>
  <c r="BF14"/>
  <c r="BG14" s="1"/>
  <c r="BH14"/>
  <c r="BF15"/>
  <c r="BG15" s="1"/>
  <c r="BH15"/>
  <c r="BF16"/>
  <c r="BG16"/>
  <c r="BH16"/>
  <c r="BF17"/>
  <c r="BG17" s="1"/>
  <c r="BH17"/>
  <c r="BF18"/>
  <c r="BG18" s="1"/>
  <c r="BH18"/>
  <c r="BF19"/>
  <c r="BG19" s="1"/>
  <c r="BH19"/>
  <c r="BF20"/>
  <c r="BG20"/>
  <c r="BH20"/>
  <c r="BF21"/>
  <c r="BG21" s="1"/>
  <c r="BH21"/>
  <c r="BF22"/>
  <c r="BG22" s="1"/>
  <c r="BH22"/>
  <c r="BF23"/>
  <c r="BG23" s="1"/>
  <c r="BH23"/>
  <c r="BF24"/>
  <c r="BG24"/>
  <c r="BH24"/>
  <c r="BF25"/>
  <c r="BG25" s="1"/>
  <c r="BH25"/>
  <c r="BF26"/>
  <c r="BG26" s="1"/>
  <c r="BH26"/>
  <c r="BF27"/>
  <c r="BG27" s="1"/>
  <c r="BH27"/>
  <c r="BF28"/>
  <c r="BG28"/>
  <c r="BH28"/>
  <c r="BF29"/>
  <c r="BG29" s="1"/>
  <c r="BH29"/>
  <c r="BF30"/>
  <c r="BG30" s="1"/>
  <c r="BH30"/>
  <c r="BF31"/>
  <c r="BG31" s="1"/>
  <c r="BH31"/>
  <c r="BF32"/>
  <c r="BG32"/>
  <c r="BH32"/>
  <c r="BF33"/>
  <c r="BG33" s="1"/>
  <c r="BH33"/>
  <c r="BF34"/>
  <c r="BG34" s="1"/>
  <c r="BH34"/>
  <c r="BF35"/>
  <c r="BG35" s="1"/>
  <c r="BH35"/>
  <c r="BF36"/>
  <c r="BG36"/>
  <c r="BH36"/>
  <c r="BF37"/>
  <c r="BG37" s="1"/>
  <c r="BH37"/>
  <c r="BF38"/>
  <c r="BG38" s="1"/>
  <c r="BH38"/>
  <c r="BF39"/>
  <c r="BG39" s="1"/>
  <c r="BH39"/>
  <c r="BF40"/>
  <c r="BG40"/>
  <c r="BH40"/>
  <c r="BF41"/>
  <c r="BG41" s="1"/>
  <c r="BH41"/>
  <c r="BF42"/>
  <c r="BG42" s="1"/>
  <c r="BH42"/>
  <c r="BF43"/>
  <c r="BG43" s="1"/>
  <c r="BH43"/>
  <c r="BF44"/>
  <c r="BG44"/>
  <c r="BH44"/>
  <c r="BF45"/>
  <c r="BG45" s="1"/>
  <c r="BH45"/>
  <c r="BF46"/>
  <c r="BG46" s="1"/>
  <c r="BH46"/>
  <c r="BF47"/>
  <c r="BG47" s="1"/>
  <c r="BH47"/>
  <c r="BF48"/>
  <c r="BG48"/>
  <c r="BH48"/>
  <c r="BF49"/>
  <c r="BG49" s="1"/>
  <c r="BH49"/>
  <c r="BF50"/>
  <c r="BG50" s="1"/>
  <c r="BH50"/>
  <c r="BF51"/>
  <c r="BG51" s="1"/>
  <c r="BH51"/>
  <c r="BF52"/>
  <c r="BG52"/>
  <c r="BH52"/>
  <c r="BF53"/>
  <c r="BG53" s="1"/>
  <c r="BH53"/>
  <c r="BF54"/>
  <c r="BG54" s="1"/>
  <c r="BH54"/>
  <c r="AZ5"/>
  <c r="BA5"/>
  <c r="AZ7"/>
  <c r="BA7"/>
  <c r="AZ9"/>
  <c r="BA9"/>
  <c r="AZ11"/>
  <c r="BA11"/>
  <c r="AZ13"/>
  <c r="BA13"/>
  <c r="AZ15"/>
  <c r="BA15"/>
  <c r="AZ17"/>
  <c r="BA17"/>
  <c r="AZ19"/>
  <c r="BA19"/>
  <c r="AZ21"/>
  <c r="BA21"/>
  <c r="AZ23"/>
  <c r="BA23"/>
  <c r="AZ25"/>
  <c r="BA25"/>
  <c r="AZ27"/>
  <c r="BA27"/>
  <c r="AZ29"/>
  <c r="BA29"/>
  <c r="AZ31"/>
  <c r="BA31"/>
  <c r="AZ33"/>
  <c r="BA33"/>
  <c r="AZ35"/>
  <c r="BA35"/>
  <c r="AZ37"/>
  <c r="BA37"/>
  <c r="AZ39"/>
  <c r="BA39"/>
  <c r="AZ41"/>
  <c r="BA41"/>
  <c r="AZ43"/>
  <c r="BA43"/>
  <c r="AZ45"/>
  <c r="BA45"/>
  <c r="AZ47"/>
  <c r="BA47"/>
  <c r="AZ49"/>
  <c r="BA49"/>
  <c r="AZ51"/>
  <c r="BA51"/>
  <c r="AZ53"/>
  <c r="BA53"/>
  <c r="AR4"/>
  <c r="AS4"/>
  <c r="AT4"/>
  <c r="AR5"/>
  <c r="AS5" s="1"/>
  <c r="AT5"/>
  <c r="AR6"/>
  <c r="AS6" s="1"/>
  <c r="AT6"/>
  <c r="AR7"/>
  <c r="AS7" s="1"/>
  <c r="AT7"/>
  <c r="AR8"/>
  <c r="AS8"/>
  <c r="AT8"/>
  <c r="AR9"/>
  <c r="AS9" s="1"/>
  <c r="AT9"/>
  <c r="AR10"/>
  <c r="AS10" s="1"/>
  <c r="AT10"/>
  <c r="AR11"/>
  <c r="AS11" s="1"/>
  <c r="AT11"/>
  <c r="AR12"/>
  <c r="AS12"/>
  <c r="AT12"/>
  <c r="AR13"/>
  <c r="AS13" s="1"/>
  <c r="AT13"/>
  <c r="AR14"/>
  <c r="AS14" s="1"/>
  <c r="AT14"/>
  <c r="AR15"/>
  <c r="AS15" s="1"/>
  <c r="AT15"/>
  <c r="AR16"/>
  <c r="AS16"/>
  <c r="AT16"/>
  <c r="AR17"/>
  <c r="AS17" s="1"/>
  <c r="AT17"/>
  <c r="AR18"/>
  <c r="AS18" s="1"/>
  <c r="AT18"/>
  <c r="AR19"/>
  <c r="AS19" s="1"/>
  <c r="AT19"/>
  <c r="AR20"/>
  <c r="AS20"/>
  <c r="AT20"/>
  <c r="AR21"/>
  <c r="AS21" s="1"/>
  <c r="AT21"/>
  <c r="AR22"/>
  <c r="AS22" s="1"/>
  <c r="AT22"/>
  <c r="AR23"/>
  <c r="AS23" s="1"/>
  <c r="AT23"/>
  <c r="AR24"/>
  <c r="AS24"/>
  <c r="AT24"/>
  <c r="AR25"/>
  <c r="AS25" s="1"/>
  <c r="AT25"/>
  <c r="AR26"/>
  <c r="AS26" s="1"/>
  <c r="AT26"/>
  <c r="AR27"/>
  <c r="AS27" s="1"/>
  <c r="AT27"/>
  <c r="AR28"/>
  <c r="AS28"/>
  <c r="AT28"/>
  <c r="AR29"/>
  <c r="AS29" s="1"/>
  <c r="AT29"/>
  <c r="AR30"/>
  <c r="AS30" s="1"/>
  <c r="AT30"/>
  <c r="AR31"/>
  <c r="AS31" s="1"/>
  <c r="AT31"/>
  <c r="AR32"/>
  <c r="AS32"/>
  <c r="AT32"/>
  <c r="AR33"/>
  <c r="AS33" s="1"/>
  <c r="AT33"/>
  <c r="AR34"/>
  <c r="AS34" s="1"/>
  <c r="AT34"/>
  <c r="AR35"/>
  <c r="AS35" s="1"/>
  <c r="AT35"/>
  <c r="AR36"/>
  <c r="AS36"/>
  <c r="AT36"/>
  <c r="AR37"/>
  <c r="AS37" s="1"/>
  <c r="AT37"/>
  <c r="AR38"/>
  <c r="AS38" s="1"/>
  <c r="AT38"/>
  <c r="AR39"/>
  <c r="AS39" s="1"/>
  <c r="AT39"/>
  <c r="AR40"/>
  <c r="AS40"/>
  <c r="AT40"/>
  <c r="AR41"/>
  <c r="AS41" s="1"/>
  <c r="AT41"/>
  <c r="AR42"/>
  <c r="AS42" s="1"/>
  <c r="AT42"/>
  <c r="AR43"/>
  <c r="AS43" s="1"/>
  <c r="AT43"/>
  <c r="AR44"/>
  <c r="AS44"/>
  <c r="AT44"/>
  <c r="AR45"/>
  <c r="AS45" s="1"/>
  <c r="AT45"/>
  <c r="AR46"/>
  <c r="AS46" s="1"/>
  <c r="AT46"/>
  <c r="AR47"/>
  <c r="AS47" s="1"/>
  <c r="AT47"/>
  <c r="AR48"/>
  <c r="AS48"/>
  <c r="AT48"/>
  <c r="AR49"/>
  <c r="AS49" s="1"/>
  <c r="AT49"/>
  <c r="AR50"/>
  <c r="AS50" s="1"/>
  <c r="AT50"/>
  <c r="AR51"/>
  <c r="AS51" s="1"/>
  <c r="AT51"/>
  <c r="AR52"/>
  <c r="AS52"/>
  <c r="AT52"/>
  <c r="AR53"/>
  <c r="AS53" s="1"/>
  <c r="AT53"/>
  <c r="AR54"/>
  <c r="AS54" s="1"/>
  <c r="AT54"/>
  <c r="AK4"/>
  <c r="AL4"/>
  <c r="AM4"/>
  <c r="AK5"/>
  <c r="AL5" s="1"/>
  <c r="AM5"/>
  <c r="AK6"/>
  <c r="AL6" s="1"/>
  <c r="AM6"/>
  <c r="AK7"/>
  <c r="AL7" s="1"/>
  <c r="AM7"/>
  <c r="AK8"/>
  <c r="AL8"/>
  <c r="AM8"/>
  <c r="AK9"/>
  <c r="AL9" s="1"/>
  <c r="AM9"/>
  <c r="AK10"/>
  <c r="AL10" s="1"/>
  <c r="AM10"/>
  <c r="AK11"/>
  <c r="AL11" s="1"/>
  <c r="AM11"/>
  <c r="AK12"/>
  <c r="AL12"/>
  <c r="AM12"/>
  <c r="AK13"/>
  <c r="AL13" s="1"/>
  <c r="AM13"/>
  <c r="AK14"/>
  <c r="AL14" s="1"/>
  <c r="AM14"/>
  <c r="AK15"/>
  <c r="AL15" s="1"/>
  <c r="AM15"/>
  <c r="AK16"/>
  <c r="AL16"/>
  <c r="AM16"/>
  <c r="AK17"/>
  <c r="AL17" s="1"/>
  <c r="AM17"/>
  <c r="AK18"/>
  <c r="AL18" s="1"/>
  <c r="AM18"/>
  <c r="AK19"/>
  <c r="AL19" s="1"/>
  <c r="AM19"/>
  <c r="AK20"/>
  <c r="AL20"/>
  <c r="AM20"/>
  <c r="AK21"/>
  <c r="AL21" s="1"/>
  <c r="AM21"/>
  <c r="AK22"/>
  <c r="AL22" s="1"/>
  <c r="AM22"/>
  <c r="AK23"/>
  <c r="AL23" s="1"/>
  <c r="AM23"/>
  <c r="AK24"/>
  <c r="AL24"/>
  <c r="AM24"/>
  <c r="AK25"/>
  <c r="AL25" s="1"/>
  <c r="AM25"/>
  <c r="AK26"/>
  <c r="AL26" s="1"/>
  <c r="AM26"/>
  <c r="AK27"/>
  <c r="AL27" s="1"/>
  <c r="AM27"/>
  <c r="AK28"/>
  <c r="AL28"/>
  <c r="AM28"/>
  <c r="AK29"/>
  <c r="AL29" s="1"/>
  <c r="AM29"/>
  <c r="AK30"/>
  <c r="AL30" s="1"/>
  <c r="AM30"/>
  <c r="AK31"/>
  <c r="AL31" s="1"/>
  <c r="AM31"/>
  <c r="AK32"/>
  <c r="AL32"/>
  <c r="AM32"/>
  <c r="AK33"/>
  <c r="AL33" s="1"/>
  <c r="AM33"/>
  <c r="AK34"/>
  <c r="AL34" s="1"/>
  <c r="AM34"/>
  <c r="AK35"/>
  <c r="AL35" s="1"/>
  <c r="AM35"/>
  <c r="AK36"/>
  <c r="AL36"/>
  <c r="AM36"/>
  <c r="AK37"/>
  <c r="AL37" s="1"/>
  <c r="AM37"/>
  <c r="AK38"/>
  <c r="AL38" s="1"/>
  <c r="AM38"/>
  <c r="AK39"/>
  <c r="AL39" s="1"/>
  <c r="AM39"/>
  <c r="AK40"/>
  <c r="AL40"/>
  <c r="AM40"/>
  <c r="AK41"/>
  <c r="AL41" s="1"/>
  <c r="AM41"/>
  <c r="AK42"/>
  <c r="AL42" s="1"/>
  <c r="AM42"/>
  <c r="AK43"/>
  <c r="AL43" s="1"/>
  <c r="AM43"/>
  <c r="AK44"/>
  <c r="AL44"/>
  <c r="AM44"/>
  <c r="AK45"/>
  <c r="AL45" s="1"/>
  <c r="AM45"/>
  <c r="AK46"/>
  <c r="AL46" s="1"/>
  <c r="AM46"/>
  <c r="AK47"/>
  <c r="AL47" s="1"/>
  <c r="AM47"/>
  <c r="AK48"/>
  <c r="AL48"/>
  <c r="AM48"/>
  <c r="AK49"/>
  <c r="AL49" s="1"/>
  <c r="AM49"/>
  <c r="AK50"/>
  <c r="AL50" s="1"/>
  <c r="AM50"/>
  <c r="AK51"/>
  <c r="AL51" s="1"/>
  <c r="AM51"/>
  <c r="AK52"/>
  <c r="AL52"/>
  <c r="AM52"/>
  <c r="AK53"/>
  <c r="AL53" s="1"/>
  <c r="AM53"/>
  <c r="AK54"/>
  <c r="AL54" s="1"/>
  <c r="AM54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W4"/>
  <c r="X4" s="1"/>
  <c r="Y4"/>
  <c r="W5"/>
  <c r="X5" s="1"/>
  <c r="Y5"/>
  <c r="W6"/>
  <c r="X6" s="1"/>
  <c r="Y6"/>
  <c r="W7"/>
  <c r="X7" s="1"/>
  <c r="Y7"/>
  <c r="W8"/>
  <c r="X8"/>
  <c r="Y8"/>
  <c r="W9"/>
  <c r="X9" s="1"/>
  <c r="Y9"/>
  <c r="W10"/>
  <c r="X10"/>
  <c r="Y10"/>
  <c r="W11"/>
  <c r="X11" s="1"/>
  <c r="Y11"/>
  <c r="W12"/>
  <c r="X12" s="1"/>
  <c r="Y12"/>
  <c r="W13"/>
  <c r="X13" s="1"/>
  <c r="Y13"/>
  <c r="W14"/>
  <c r="X14" s="1"/>
  <c r="Y14"/>
  <c r="W15"/>
  <c r="X15" s="1"/>
  <c r="Y15"/>
  <c r="W16"/>
  <c r="X16"/>
  <c r="Y16"/>
  <c r="W17"/>
  <c r="X17" s="1"/>
  <c r="Y17"/>
  <c r="W18"/>
  <c r="X18"/>
  <c r="Y18"/>
  <c r="W19"/>
  <c r="X19" s="1"/>
  <c r="Y19"/>
  <c r="W20"/>
  <c r="X20" s="1"/>
  <c r="Y20"/>
  <c r="W21"/>
  <c r="X21" s="1"/>
  <c r="Y21"/>
  <c r="W22"/>
  <c r="X22" s="1"/>
  <c r="Y22"/>
  <c r="W23"/>
  <c r="X23" s="1"/>
  <c r="Y23"/>
  <c r="W24"/>
  <c r="X24"/>
  <c r="Y24"/>
  <c r="W25"/>
  <c r="X25" s="1"/>
  <c r="Y25"/>
  <c r="W26"/>
  <c r="X26"/>
  <c r="Y26"/>
  <c r="W27"/>
  <c r="X27" s="1"/>
  <c r="Y27"/>
  <c r="W28"/>
  <c r="X28" s="1"/>
  <c r="Y28"/>
  <c r="W29"/>
  <c r="X29" s="1"/>
  <c r="Y29"/>
  <c r="W30"/>
  <c r="X30" s="1"/>
  <c r="Y30"/>
  <c r="W31"/>
  <c r="X31" s="1"/>
  <c r="Y31"/>
  <c r="W32"/>
  <c r="X32"/>
  <c r="Y32"/>
  <c r="W33"/>
  <c r="X33" s="1"/>
  <c r="Y33"/>
  <c r="W34"/>
  <c r="X34"/>
  <c r="Y34"/>
  <c r="W35"/>
  <c r="X35" s="1"/>
  <c r="Y35"/>
  <c r="W36"/>
  <c r="X36" s="1"/>
  <c r="Y36"/>
  <c r="W37"/>
  <c r="X37" s="1"/>
  <c r="Y37"/>
  <c r="W38"/>
  <c r="X38" s="1"/>
  <c r="Y38"/>
  <c r="W39"/>
  <c r="X39" s="1"/>
  <c r="Y39"/>
  <c r="W40"/>
  <c r="X40"/>
  <c r="Y40"/>
  <c r="W41"/>
  <c r="X41" s="1"/>
  <c r="Y41"/>
  <c r="W42"/>
  <c r="X42"/>
  <c r="Y42"/>
  <c r="W43"/>
  <c r="X43" s="1"/>
  <c r="Y43"/>
  <c r="W44"/>
  <c r="X44" s="1"/>
  <c r="Y44"/>
  <c r="W45"/>
  <c r="X45" s="1"/>
  <c r="Y45"/>
  <c r="W46"/>
  <c r="X46" s="1"/>
  <c r="Y46"/>
  <c r="W47"/>
  <c r="X47" s="1"/>
  <c r="Y47"/>
  <c r="W48"/>
  <c r="X48"/>
  <c r="Y48"/>
  <c r="W49"/>
  <c r="X49" s="1"/>
  <c r="Y49"/>
  <c r="W50"/>
  <c r="X50"/>
  <c r="Y50"/>
  <c r="W51"/>
  <c r="X51" s="1"/>
  <c r="Y51"/>
  <c r="W52"/>
  <c r="X52" s="1"/>
  <c r="Y52"/>
  <c r="W53"/>
  <c r="X53" s="1"/>
  <c r="Y53"/>
  <c r="W54"/>
  <c r="X54" s="1"/>
  <c r="Y54"/>
  <c r="P4"/>
  <c r="Q4" s="1"/>
  <c r="R4"/>
  <c r="P5"/>
  <c r="Q5" s="1"/>
  <c r="R5"/>
  <c r="P6"/>
  <c r="Q6" s="1"/>
  <c r="R6"/>
  <c r="P7"/>
  <c r="Q7" s="1"/>
  <c r="R7"/>
  <c r="P8"/>
  <c r="Q8" s="1"/>
  <c r="R8"/>
  <c r="P9"/>
  <c r="Q9" s="1"/>
  <c r="R9"/>
  <c r="P10"/>
  <c r="Q10"/>
  <c r="R10"/>
  <c r="P11"/>
  <c r="Q11" s="1"/>
  <c r="R11"/>
  <c r="P12"/>
  <c r="Q12" s="1"/>
  <c r="R12"/>
  <c r="P13"/>
  <c r="Q13" s="1"/>
  <c r="R13"/>
  <c r="P14"/>
  <c r="Q14" s="1"/>
  <c r="R14"/>
  <c r="P15"/>
  <c r="Q15" s="1"/>
  <c r="R15"/>
  <c r="P16"/>
  <c r="Q16"/>
  <c r="R16"/>
  <c r="P17"/>
  <c r="Q17" s="1"/>
  <c r="R17"/>
  <c r="P18"/>
  <c r="Q18" s="1"/>
  <c r="R18"/>
  <c r="P19"/>
  <c r="Q19" s="1"/>
  <c r="R19"/>
  <c r="P20"/>
  <c r="Q20" s="1"/>
  <c r="R20"/>
  <c r="P21"/>
  <c r="Q21" s="1"/>
  <c r="R21"/>
  <c r="P22"/>
  <c r="Q22" s="1"/>
  <c r="R22"/>
  <c r="P23"/>
  <c r="Q23" s="1"/>
  <c r="R23"/>
  <c r="P24"/>
  <c r="Q24" s="1"/>
  <c r="R24"/>
  <c r="P25"/>
  <c r="Q25" s="1"/>
  <c r="R25"/>
  <c r="P26"/>
  <c r="Q26" s="1"/>
  <c r="R26"/>
  <c r="P27"/>
  <c r="Q27" s="1"/>
  <c r="R27"/>
  <c r="P28"/>
  <c r="Q28" s="1"/>
  <c r="R28"/>
  <c r="P29"/>
  <c r="Q29" s="1"/>
  <c r="R29"/>
  <c r="P30"/>
  <c r="Q30" s="1"/>
  <c r="R30"/>
  <c r="P31"/>
  <c r="Q31" s="1"/>
  <c r="R31"/>
  <c r="P32"/>
  <c r="Q32" s="1"/>
  <c r="R32"/>
  <c r="P33"/>
  <c r="Q33" s="1"/>
  <c r="R33"/>
  <c r="P34"/>
  <c r="Q34"/>
  <c r="R34"/>
  <c r="P35"/>
  <c r="Q35" s="1"/>
  <c r="R35"/>
  <c r="P36"/>
  <c r="Q36" s="1"/>
  <c r="R36"/>
  <c r="P37"/>
  <c r="Q37" s="1"/>
  <c r="R37"/>
  <c r="P38"/>
  <c r="Q38" s="1"/>
  <c r="R38"/>
  <c r="P39"/>
  <c r="Q39" s="1"/>
  <c r="R39"/>
  <c r="P40"/>
  <c r="Q40" s="1"/>
  <c r="R40"/>
  <c r="P41"/>
  <c r="Q41" s="1"/>
  <c r="R41"/>
  <c r="P42"/>
  <c r="Q42"/>
  <c r="R42"/>
  <c r="P43"/>
  <c r="Q43" s="1"/>
  <c r="R43"/>
  <c r="P44"/>
  <c r="Q44" s="1"/>
  <c r="R44"/>
  <c r="P45"/>
  <c r="Q45" s="1"/>
  <c r="R45"/>
  <c r="P46"/>
  <c r="Q46" s="1"/>
  <c r="R46"/>
  <c r="P47"/>
  <c r="Q47" s="1"/>
  <c r="R47"/>
  <c r="P48"/>
  <c r="Q48" s="1"/>
  <c r="R48"/>
  <c r="P49"/>
  <c r="Q49" s="1"/>
  <c r="R49"/>
  <c r="P50"/>
  <c r="Q50"/>
  <c r="R50"/>
  <c r="P51"/>
  <c r="Q51" s="1"/>
  <c r="R51"/>
  <c r="P52"/>
  <c r="Q52" s="1"/>
  <c r="R52"/>
  <c r="P53"/>
  <c r="Q53" s="1"/>
  <c r="R53"/>
  <c r="P54"/>
  <c r="Q54" s="1"/>
  <c r="R54"/>
  <c r="I4"/>
  <c r="J4" s="1"/>
  <c r="K4"/>
  <c r="I5"/>
  <c r="J5" s="1"/>
  <c r="K5"/>
  <c r="I6"/>
  <c r="J6" s="1"/>
  <c r="K6"/>
  <c r="I7"/>
  <c r="J7" s="1"/>
  <c r="K7"/>
  <c r="I8"/>
  <c r="J8" s="1"/>
  <c r="K8"/>
  <c r="I9"/>
  <c r="J9" s="1"/>
  <c r="K9"/>
  <c r="I10"/>
  <c r="J10" s="1"/>
  <c r="K10"/>
  <c r="I11"/>
  <c r="J11" s="1"/>
  <c r="K11"/>
  <c r="I12"/>
  <c r="J12" s="1"/>
  <c r="K12"/>
  <c r="I13"/>
  <c r="J13" s="1"/>
  <c r="K13"/>
  <c r="I14"/>
  <c r="J14" s="1"/>
  <c r="K14"/>
  <c r="I15"/>
  <c r="J15" s="1"/>
  <c r="K15"/>
  <c r="I16"/>
  <c r="J16" s="1"/>
  <c r="K16"/>
  <c r="I17"/>
  <c r="J17" s="1"/>
  <c r="K17"/>
  <c r="I18"/>
  <c r="J18" s="1"/>
  <c r="K18"/>
  <c r="I19"/>
  <c r="J19" s="1"/>
  <c r="K19"/>
  <c r="I20"/>
  <c r="J20" s="1"/>
  <c r="K20"/>
  <c r="I21"/>
  <c r="J21" s="1"/>
  <c r="K21"/>
  <c r="I22"/>
  <c r="J22" s="1"/>
  <c r="K22"/>
  <c r="I23"/>
  <c r="J23"/>
  <c r="K23"/>
  <c r="I24"/>
  <c r="J24" s="1"/>
  <c r="K24"/>
  <c r="I25"/>
  <c r="J25"/>
  <c r="K25"/>
  <c r="I26"/>
  <c r="J26" s="1"/>
  <c r="K26"/>
  <c r="I27"/>
  <c r="J27" s="1"/>
  <c r="K27"/>
  <c r="I28"/>
  <c r="J28" s="1"/>
  <c r="K28"/>
  <c r="I29"/>
  <c r="J29" s="1"/>
  <c r="K29"/>
  <c r="I30"/>
  <c r="J30"/>
  <c r="K30"/>
  <c r="I31"/>
  <c r="J31" s="1"/>
  <c r="K31"/>
  <c r="I32"/>
  <c r="J32" s="1"/>
  <c r="K32"/>
  <c r="I33"/>
  <c r="J33" s="1"/>
  <c r="K33"/>
  <c r="I34"/>
  <c r="J34" s="1"/>
  <c r="K34"/>
  <c r="I35"/>
  <c r="J35" s="1"/>
  <c r="K35"/>
  <c r="I36"/>
  <c r="J36" s="1"/>
  <c r="K36"/>
  <c r="I37"/>
  <c r="J37" s="1"/>
  <c r="K37"/>
  <c r="I38"/>
  <c r="J38" s="1"/>
  <c r="K38"/>
  <c r="I39"/>
  <c r="J39" s="1"/>
  <c r="K39"/>
  <c r="I40"/>
  <c r="J40" s="1"/>
  <c r="K40"/>
  <c r="I41"/>
  <c r="J41" s="1"/>
  <c r="K41"/>
  <c r="I42"/>
  <c r="J42"/>
  <c r="K42"/>
  <c r="I43"/>
  <c r="J43" s="1"/>
  <c r="K43"/>
  <c r="I44"/>
  <c r="J44"/>
  <c r="K44"/>
  <c r="I45"/>
  <c r="J45" s="1"/>
  <c r="K45"/>
  <c r="I46"/>
  <c r="J46" s="1"/>
  <c r="K46"/>
  <c r="I47"/>
  <c r="J47" s="1"/>
  <c r="K47"/>
  <c r="I48"/>
  <c r="J48" s="1"/>
  <c r="K48"/>
  <c r="I49"/>
  <c r="J49" s="1"/>
  <c r="K49"/>
  <c r="I50"/>
  <c r="J50"/>
  <c r="K50"/>
  <c r="I51"/>
  <c r="J51" s="1"/>
  <c r="K51"/>
  <c r="I52"/>
  <c r="J52" s="1"/>
  <c r="K52"/>
  <c r="I53"/>
  <c r="J53" s="1"/>
  <c r="K53"/>
  <c r="I54"/>
  <c r="J54" s="1"/>
  <c r="K54"/>
  <c r="AY3"/>
  <c r="AZ3" s="1"/>
  <c r="BO3"/>
  <c r="BM3"/>
  <c r="BN3" s="1"/>
  <c r="BH3"/>
  <c r="BF3"/>
  <c r="BG3" s="1"/>
  <c r="AT3"/>
  <c r="AR3"/>
  <c r="AS3" s="1"/>
  <c r="AM3"/>
  <c r="AK3"/>
  <c r="AL3" s="1"/>
  <c r="Y3"/>
  <c r="W3"/>
  <c r="X3" s="1"/>
  <c r="K3"/>
  <c r="I3"/>
  <c r="J3" s="1"/>
  <c r="AC3"/>
  <c r="AD3" s="1"/>
  <c r="AE3" s="1"/>
  <c r="AX3"/>
  <c r="BA3" s="1"/>
  <c r="O3"/>
  <c r="R3" s="1"/>
  <c r="AY54" l="1"/>
  <c r="AZ54" s="1"/>
  <c r="AY52"/>
  <c r="AZ52" s="1"/>
  <c r="AY50"/>
  <c r="AZ50" s="1"/>
  <c r="AY48"/>
  <c r="AZ48" s="1"/>
  <c r="AY46"/>
  <c r="AZ46" s="1"/>
  <c r="AY44"/>
  <c r="AZ44" s="1"/>
  <c r="AY42"/>
  <c r="AZ42" s="1"/>
  <c r="AY40"/>
  <c r="AZ40" s="1"/>
  <c r="AY38"/>
  <c r="AZ38" s="1"/>
  <c r="AY36"/>
  <c r="AZ36" s="1"/>
  <c r="AY34"/>
  <c r="AZ34" s="1"/>
  <c r="AY32"/>
  <c r="AZ32" s="1"/>
  <c r="AY30"/>
  <c r="AZ30" s="1"/>
  <c r="AY28"/>
  <c r="AZ28" s="1"/>
  <c r="AY26"/>
  <c r="AZ26" s="1"/>
  <c r="AY24"/>
  <c r="AZ24" s="1"/>
  <c r="AY22"/>
  <c r="AZ22" s="1"/>
  <c r="AY20"/>
  <c r="AZ20" s="1"/>
  <c r="AY18"/>
  <c r="AZ18" s="1"/>
  <c r="AY16"/>
  <c r="AZ16" s="1"/>
  <c r="AY14"/>
  <c r="AZ14" s="1"/>
  <c r="AY12"/>
  <c r="AZ12" s="1"/>
  <c r="AY10"/>
  <c r="AZ10" s="1"/>
  <c r="AY8"/>
  <c r="AZ8" s="1"/>
  <c r="AY6"/>
  <c r="AZ6" s="1"/>
  <c r="AY4"/>
  <c r="AZ4" s="1"/>
  <c r="P3"/>
  <c r="Q3" s="1"/>
  <c r="AF3"/>
</calcChain>
</file>

<file path=xl/sharedStrings.xml><?xml version="1.0" encoding="utf-8"?>
<sst xmlns="http://schemas.openxmlformats.org/spreadsheetml/2006/main" count="926" uniqueCount="254">
  <si>
    <t>Univ Roll No</t>
  </si>
  <si>
    <t>Student Name</t>
  </si>
  <si>
    <t>Father Name</t>
  </si>
  <si>
    <t>Mother Name</t>
  </si>
  <si>
    <t>Sub(I)</t>
  </si>
  <si>
    <t>Scored(I)</t>
  </si>
  <si>
    <t>Max(I)</t>
  </si>
  <si>
    <t>Grade(I)</t>
  </si>
  <si>
    <t>Sub(II)</t>
  </si>
  <si>
    <t>Scored(II)</t>
  </si>
  <si>
    <t>Max(II)</t>
  </si>
  <si>
    <t>Grade(II)</t>
  </si>
  <si>
    <t>Sub(III)</t>
  </si>
  <si>
    <t>Scored(III)</t>
  </si>
  <si>
    <t>Max(III)</t>
  </si>
  <si>
    <t>Grade(III)</t>
  </si>
  <si>
    <t>Sub(IV)</t>
  </si>
  <si>
    <t>Scored(IV)</t>
  </si>
  <si>
    <t>Max(IV)</t>
  </si>
  <si>
    <t>Grade(IV)</t>
  </si>
  <si>
    <t>Sub(V)</t>
  </si>
  <si>
    <t>Scored(V)</t>
  </si>
  <si>
    <t>Max(V)</t>
  </si>
  <si>
    <t>Grade(V)</t>
  </si>
  <si>
    <t>Sub(VI)</t>
  </si>
  <si>
    <t>Scored(VI)</t>
  </si>
  <si>
    <t>Max(VI)</t>
  </si>
  <si>
    <t>Grade(VI)</t>
  </si>
  <si>
    <t>Sub(VII)</t>
  </si>
  <si>
    <t>Scored(VII)</t>
  </si>
  <si>
    <t>Max(VII)</t>
  </si>
  <si>
    <t>Grade(VII)</t>
  </si>
  <si>
    <t>Sub(VIII)</t>
  </si>
  <si>
    <t>Scored(VIII)</t>
  </si>
  <si>
    <t>Max(VIII)</t>
  </si>
  <si>
    <t>Grade(VIII)</t>
  </si>
  <si>
    <t>Sub(IX)</t>
  </si>
  <si>
    <t>Scored(IX)</t>
  </si>
  <si>
    <t>Max(IX)</t>
  </si>
  <si>
    <t>Grade(IX)</t>
  </si>
  <si>
    <t>SGPA</t>
  </si>
  <si>
    <t>SEMEARNGRADEPOINT</t>
  </si>
  <si>
    <t>SEMTOTALCREDIT</t>
  </si>
  <si>
    <t>SEMEARNCREDIT</t>
  </si>
  <si>
    <t>Manish Kumar</t>
  </si>
  <si>
    <t>Kamal</t>
  </si>
  <si>
    <t>Jasmer Kaur</t>
  </si>
  <si>
    <t>Mobile Computing</t>
  </si>
  <si>
    <t>Artificial Intelligence Lab with LISP/PROLOG</t>
  </si>
  <si>
    <t>Compiler Design</t>
  </si>
  <si>
    <t>Compiler Design Lab with C</t>
  </si>
  <si>
    <t>Fault Tolerant Computing</t>
  </si>
  <si>
    <t>Advanced Computer Network</t>
  </si>
  <si>
    <t>Mobile Computing Lab</t>
  </si>
  <si>
    <t>Artificial Intelligence &amp; Expert System</t>
  </si>
  <si>
    <t>Project-I</t>
  </si>
  <si>
    <t>MAU14UCS001</t>
  </si>
  <si>
    <t>Abhinav Dixit</t>
  </si>
  <si>
    <t>Brijesh Kumar Dixit</t>
  </si>
  <si>
    <t>Kalindi Dixit</t>
  </si>
  <si>
    <t>B</t>
  </si>
  <si>
    <t>C</t>
  </si>
  <si>
    <t>D</t>
  </si>
  <si>
    <t>A</t>
  </si>
  <si>
    <t>MAU14UCS002</t>
  </si>
  <si>
    <t>Akshay Garg</t>
  </si>
  <si>
    <t>Jai Bhagwan Garg</t>
  </si>
  <si>
    <t>MAU14UCS003</t>
  </si>
  <si>
    <t>Akshay Kumar Yadav</t>
  </si>
  <si>
    <t>Jitendra Kumar Yadav</t>
  </si>
  <si>
    <t>Bhagyamani Yadav</t>
  </si>
  <si>
    <t>E</t>
  </si>
  <si>
    <t>MAU14UCS004</t>
  </si>
  <si>
    <t>Ambika Chamoli</t>
  </si>
  <si>
    <t>Darshan Lal Chamoli</t>
  </si>
  <si>
    <t>Rajni Chamoli</t>
  </si>
  <si>
    <t>MAU14UCS005</t>
  </si>
  <si>
    <t>Bharat Gupta</t>
  </si>
  <si>
    <t>Rajesh Gupta</t>
  </si>
  <si>
    <t>MAU14UCS006</t>
  </si>
  <si>
    <t>Aman Singh</t>
  </si>
  <si>
    <t>Jai Prakash Singh</t>
  </si>
  <si>
    <t>Sheela Singh</t>
  </si>
  <si>
    <t>MAU14UCS007</t>
  </si>
  <si>
    <t>Akhil Jain</t>
  </si>
  <si>
    <t>Rajesh Jain</t>
  </si>
  <si>
    <t>MAU14UCS009</t>
  </si>
  <si>
    <t>Abhishek Gupta</t>
  </si>
  <si>
    <t>Pushpender Kumar Gupta</t>
  </si>
  <si>
    <t>Lata Gupta</t>
  </si>
  <si>
    <t>MAU14UCS011</t>
  </si>
  <si>
    <t>Aman Panwar</t>
  </si>
  <si>
    <t>Ajay Singh</t>
  </si>
  <si>
    <t>MAU14UCS012</t>
  </si>
  <si>
    <t>Apoorav Sharma</t>
  </si>
  <si>
    <t>Dhruv Sharma</t>
  </si>
  <si>
    <t>Kunjan Sharma</t>
  </si>
  <si>
    <t>MAU14UCS013</t>
  </si>
  <si>
    <t>Bhaskar Dev Thakur</t>
  </si>
  <si>
    <t>Dharam Singh Thakur</t>
  </si>
  <si>
    <t>Kaushlya Devi</t>
  </si>
  <si>
    <t>MAU14UCS015</t>
  </si>
  <si>
    <t>Abhishek Jindal</t>
  </si>
  <si>
    <t>Rajesh Jindal</t>
  </si>
  <si>
    <t>Vandana Jindal</t>
  </si>
  <si>
    <t>A+</t>
  </si>
  <si>
    <t>MAU14UCS016</t>
  </si>
  <si>
    <t>Abhishek Sharma</t>
  </si>
  <si>
    <t>Sanjay Sharma</t>
  </si>
  <si>
    <t>Rajani Sharma</t>
  </si>
  <si>
    <t>MAU14UCS017</t>
  </si>
  <si>
    <t>Deepak Kumar Jha</t>
  </si>
  <si>
    <t>Yogender Jha</t>
  </si>
  <si>
    <t>Sudhira Devi</t>
  </si>
  <si>
    <t>MAU14UCS018</t>
  </si>
  <si>
    <t>Gaurav Bhardwaj</t>
  </si>
  <si>
    <t>Parveen Bhardwaj</t>
  </si>
  <si>
    <t>Bala Bhardwaj</t>
  </si>
  <si>
    <t>MAU14UCS019</t>
  </si>
  <si>
    <t>Hemant Chauhan</t>
  </si>
  <si>
    <t>Rajinder Chauhan</t>
  </si>
  <si>
    <t>MAU14UCS020</t>
  </si>
  <si>
    <t>Gautam Hada</t>
  </si>
  <si>
    <t>Naresh Hada</t>
  </si>
  <si>
    <t>Rachna Hada</t>
  </si>
  <si>
    <t>MAU14UCS021</t>
  </si>
  <si>
    <t>Jyoti Tripathi</t>
  </si>
  <si>
    <t>Lalit Mohan Tripathi</t>
  </si>
  <si>
    <t>Lata Tripathi</t>
  </si>
  <si>
    <t>MAU14UCS022</t>
  </si>
  <si>
    <t>Manender</t>
  </si>
  <si>
    <t>Dinesh Kumar</t>
  </si>
  <si>
    <t>Parveen</t>
  </si>
  <si>
    <t>MAU14UCS023</t>
  </si>
  <si>
    <t>Mohak Saxena</t>
  </si>
  <si>
    <t>Sunil Saxena</t>
  </si>
  <si>
    <t>MAU14UCS024</t>
  </si>
  <si>
    <t>Mohit Mittal</t>
  </si>
  <si>
    <t>Suresh Kumar Mittal</t>
  </si>
  <si>
    <t>Payal Mittal</t>
  </si>
  <si>
    <t>MAU14UCS025</t>
  </si>
  <si>
    <t>Neha Malla</t>
  </si>
  <si>
    <t>Saifuddin</t>
  </si>
  <si>
    <t>Tahiba Malla</t>
  </si>
  <si>
    <t>MAU14UCS026</t>
  </si>
  <si>
    <t>Nupur Ahuja</t>
  </si>
  <si>
    <t>Bishamber Nath Ahuja</t>
  </si>
  <si>
    <t>Sushma Ahuja</t>
  </si>
  <si>
    <t>MAU14UCS027</t>
  </si>
  <si>
    <t>Gaurav Sharma</t>
  </si>
  <si>
    <t>D D Sharma</t>
  </si>
  <si>
    <t>Indira Sharma</t>
  </si>
  <si>
    <t>MAU14UCS028</t>
  </si>
  <si>
    <t>Jatin Jain</t>
  </si>
  <si>
    <t>Naveen Kumar Jain</t>
  </si>
  <si>
    <t>Alka Jain</t>
  </si>
  <si>
    <t>MAU14UCS029</t>
  </si>
  <si>
    <t>Keshav Khetan</t>
  </si>
  <si>
    <t>Rajesh Kumar Khetan</t>
  </si>
  <si>
    <t>Manju Khetan</t>
  </si>
  <si>
    <t>MAU14UCS030</t>
  </si>
  <si>
    <t>Manjeet Kaur</t>
  </si>
  <si>
    <t>Ram Singh</t>
  </si>
  <si>
    <t>Amarjeet Kaur</t>
  </si>
  <si>
    <t>MAU14UCS031</t>
  </si>
  <si>
    <t>Mohit Kumar</t>
  </si>
  <si>
    <t>Satish Kumar</t>
  </si>
  <si>
    <t>Anita Rani</t>
  </si>
  <si>
    <t>MAU14UCS032</t>
  </si>
  <si>
    <t>Hitesh Arora</t>
  </si>
  <si>
    <t>Rakesh Arora</t>
  </si>
  <si>
    <t>MAU14UCS033</t>
  </si>
  <si>
    <t>Piyush Garg</t>
  </si>
  <si>
    <t>Sushil Garg</t>
  </si>
  <si>
    <t>MAU14UCS034</t>
  </si>
  <si>
    <t>Priyanshi Mittal</t>
  </si>
  <si>
    <t>Sanjeev Mittal</t>
  </si>
  <si>
    <t>Sameeta Mittal</t>
  </si>
  <si>
    <t>MAU14UCS035</t>
  </si>
  <si>
    <t>Rahul Sharma</t>
  </si>
  <si>
    <t>Bharat Bhushan</t>
  </si>
  <si>
    <t>MAU14UCS037</t>
  </si>
  <si>
    <t>Swarit Nandal</t>
  </si>
  <si>
    <t>Virender Nandal</t>
  </si>
  <si>
    <t>MAU14UCS038</t>
  </si>
  <si>
    <t>Sweta</t>
  </si>
  <si>
    <t>Shyam Sunder Jindal</t>
  </si>
  <si>
    <t>Shashi Jindal</t>
  </si>
  <si>
    <t>MAU14UCS039</t>
  </si>
  <si>
    <t>Tarun Kumar</t>
  </si>
  <si>
    <t>Narender</t>
  </si>
  <si>
    <t>MAU14UCS040</t>
  </si>
  <si>
    <t>Vaibhav Garg</t>
  </si>
  <si>
    <t>Sudhir Garg</t>
  </si>
  <si>
    <t>Sunil Gupta</t>
  </si>
  <si>
    <t>MAU14UCS041</t>
  </si>
  <si>
    <t>Vartika Dutta</t>
  </si>
  <si>
    <t>Lokinder Dutta</t>
  </si>
  <si>
    <t>Sudha Dutta</t>
  </si>
  <si>
    <t>MAU14UCS042</t>
  </si>
  <si>
    <t>Ujjwal Kalia</t>
  </si>
  <si>
    <t>Chander Mohan</t>
  </si>
  <si>
    <t>MAU14UCS044</t>
  </si>
  <si>
    <t>Ashish Kumar Prajapati</t>
  </si>
  <si>
    <t>Karan Singh Prajapati</t>
  </si>
  <si>
    <t>MAU14UCS045</t>
  </si>
  <si>
    <t>Yogesh</t>
  </si>
  <si>
    <t>Shiv Kumar</t>
  </si>
  <si>
    <t>Sunita</t>
  </si>
  <si>
    <t>MAU14UCS046</t>
  </si>
  <si>
    <t>Swati Bansal</t>
  </si>
  <si>
    <t>Ashok Bansal</t>
  </si>
  <si>
    <t>MAU14UCS047</t>
  </si>
  <si>
    <t>Sidhartha</t>
  </si>
  <si>
    <t>Vijay Kumar</t>
  </si>
  <si>
    <t>Geeta</t>
  </si>
  <si>
    <t>MAU14UCS049</t>
  </si>
  <si>
    <t>Priyanshu Kumar</t>
  </si>
  <si>
    <t>Umesh Kumar</t>
  </si>
  <si>
    <t>Babita Devi</t>
  </si>
  <si>
    <t>MAU14UCS051</t>
  </si>
  <si>
    <t>Prachi Mittal</t>
  </si>
  <si>
    <t>Trilok Mittal</t>
  </si>
  <si>
    <t>Usha Mittal</t>
  </si>
  <si>
    <t>MAU14UCS052</t>
  </si>
  <si>
    <t>Vikas Kumar</t>
  </si>
  <si>
    <t>Babita devi</t>
  </si>
  <si>
    <t>MAU14UCS053</t>
  </si>
  <si>
    <t>Naman Gupta</t>
  </si>
  <si>
    <t>S.K. Gupta</t>
  </si>
  <si>
    <t>MAU14UCS054</t>
  </si>
  <si>
    <t>Aditya Vikram Singh</t>
  </si>
  <si>
    <t>Manoj Kumar Singh</t>
  </si>
  <si>
    <t>Kalindi Singh</t>
  </si>
  <si>
    <t>MAU14UCS055</t>
  </si>
  <si>
    <t>Saroj Kumar</t>
  </si>
  <si>
    <t>V.K. Upadhyay</t>
  </si>
  <si>
    <t>Nagina Devi</t>
  </si>
  <si>
    <t>MAU14UCS056</t>
  </si>
  <si>
    <t>Ankit Shukla</t>
  </si>
  <si>
    <t>Devender Shukla</t>
  </si>
  <si>
    <t>Meena Shukla</t>
  </si>
  <si>
    <t>MAU15UCS901</t>
  </si>
  <si>
    <t>Suraj Kumar</t>
  </si>
  <si>
    <t>Balam Ram</t>
  </si>
  <si>
    <t>MAU15UCS902</t>
  </si>
  <si>
    <t>Gajender Raturi</t>
  </si>
  <si>
    <t>Hira Mani Raturi</t>
  </si>
  <si>
    <t>Monika Raturi</t>
  </si>
  <si>
    <t>F</t>
  </si>
  <si>
    <t>MAU15UCS903</t>
  </si>
  <si>
    <t>Saurabh Dhiman</t>
  </si>
  <si>
    <t>Ram Rattan Dhiman</t>
  </si>
  <si>
    <t>Raj Kumari Dhiman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</si>
</sst>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507CD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16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2" fontId="0" fillId="0" borderId="10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4"/>
  <sheetViews>
    <sheetView showGridLines="0" tabSelected="1" workbookViewId="0">
      <pane xSplit="1" topLeftCell="BP1" activePane="topRight" state="frozen"/>
      <selection pane="topRight" activeCell="BP3" sqref="BP3"/>
    </sheetView>
  </sheetViews>
  <sheetFormatPr defaultRowHeight="15"/>
  <cols>
    <col min="1" max="1" width="13.85546875" bestFit="1" customWidth="1"/>
    <col min="2" max="2" width="21.7109375" bestFit="1" customWidth="1"/>
    <col min="3" max="3" width="24" bestFit="1" customWidth="1"/>
    <col min="4" max="4" width="18" bestFit="1" customWidth="1"/>
    <col min="5" max="5" width="17.7109375" bestFit="1" customWidth="1"/>
    <col min="6" max="6" width="9" bestFit="1" customWidth="1"/>
    <col min="7" max="7" width="6.85546875" bestFit="1" customWidth="1"/>
    <col min="8" max="8" width="8.42578125" bestFit="1" customWidth="1"/>
    <col min="9" max="11" width="8.42578125" customWidth="1"/>
    <col min="12" max="12" width="36.5703125" bestFit="1" customWidth="1"/>
    <col min="13" max="13" width="9.5703125" bestFit="1" customWidth="1"/>
    <col min="14" max="14" width="7.42578125" bestFit="1" customWidth="1"/>
    <col min="15" max="15" width="9" bestFit="1" customWidth="1"/>
    <col min="16" max="18" width="9" customWidth="1"/>
    <col min="19" max="19" width="15.7109375" bestFit="1" customWidth="1"/>
    <col min="20" max="20" width="10.140625" bestFit="1" customWidth="1"/>
    <col min="21" max="21" width="8" bestFit="1" customWidth="1"/>
    <col min="22" max="22" width="9.5703125" bestFit="1" customWidth="1"/>
    <col min="23" max="25" width="9.5703125" customWidth="1"/>
    <col min="26" max="26" width="25.5703125" bestFit="1" customWidth="1"/>
    <col min="27" max="27" width="10.28515625" bestFit="1" customWidth="1"/>
    <col min="28" max="28" width="8.140625" bestFit="1" customWidth="1"/>
    <col min="29" max="29" width="9.7109375" bestFit="1" customWidth="1"/>
    <col min="30" max="32" width="9.7109375" customWidth="1"/>
    <col min="33" max="33" width="23.85546875" bestFit="1" customWidth="1"/>
    <col min="34" max="34" width="9.7109375" bestFit="1" customWidth="1"/>
    <col min="35" max="35" width="7.5703125" bestFit="1" customWidth="1"/>
    <col min="40" max="40" width="27.7109375" bestFit="1" customWidth="1"/>
    <col min="41" max="41" width="10.28515625" bestFit="1" customWidth="1"/>
    <col min="42" max="42" width="8.140625" bestFit="1" customWidth="1"/>
    <col min="43" max="43" width="9.7109375" bestFit="1" customWidth="1"/>
    <col min="44" max="46" width="9.7109375" customWidth="1"/>
    <col min="47" max="47" width="21.140625" bestFit="1" customWidth="1"/>
    <col min="48" max="48" width="10.85546875" bestFit="1" customWidth="1"/>
    <col min="49" max="49" width="8.7109375" bestFit="1" customWidth="1"/>
    <col min="50" max="50" width="10.28515625" bestFit="1" customWidth="1"/>
    <col min="51" max="53" width="10.28515625" customWidth="1"/>
    <col min="54" max="54" width="35.28515625" bestFit="1" customWidth="1"/>
    <col min="55" max="55" width="11.42578125" bestFit="1" customWidth="1"/>
    <col min="56" max="56" width="9.28515625" bestFit="1" customWidth="1"/>
    <col min="57" max="57" width="10.85546875" bestFit="1" customWidth="1"/>
    <col min="58" max="60" width="10.85546875" customWidth="1"/>
    <col min="61" max="61" width="8.5703125" bestFit="1" customWidth="1"/>
    <col min="62" max="62" width="10.140625" bestFit="1" customWidth="1"/>
    <col min="63" max="63" width="8" bestFit="1" customWidth="1"/>
    <col min="64" max="64" width="9.5703125" bestFit="1" customWidth="1"/>
    <col min="65" max="67" width="9.5703125" customWidth="1"/>
    <col min="68" max="68" width="11.5703125" bestFit="1" customWidth="1"/>
    <col min="69" max="69" width="21.85546875" bestFit="1" customWidth="1"/>
    <col min="70" max="70" width="16.7109375" bestFit="1" customWidth="1"/>
    <col min="71" max="71" width="16" bestFit="1" customWidth="1"/>
  </cols>
  <sheetData>
    <row r="1" spans="1:71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  <c r="L1" s="2" t="s">
        <v>8</v>
      </c>
      <c r="M1" s="2" t="s">
        <v>9</v>
      </c>
      <c r="N1" s="2" t="s">
        <v>10</v>
      </c>
      <c r="O1" s="2" t="s">
        <v>11</v>
      </c>
      <c r="P1" s="2"/>
      <c r="Q1" s="2"/>
      <c r="R1" s="2"/>
      <c r="S1" s="2" t="s">
        <v>12</v>
      </c>
      <c r="T1" s="2" t="s">
        <v>13</v>
      </c>
      <c r="U1" s="2" t="s">
        <v>14</v>
      </c>
      <c r="V1" s="2" t="s">
        <v>15</v>
      </c>
      <c r="W1" s="2"/>
      <c r="X1" s="2"/>
      <c r="Y1" s="2"/>
      <c r="Z1" s="2" t="s">
        <v>16</v>
      </c>
      <c r="AA1" s="2" t="s">
        <v>17</v>
      </c>
      <c r="AB1" s="2" t="s">
        <v>18</v>
      </c>
      <c r="AC1" s="2" t="s">
        <v>19</v>
      </c>
      <c r="AD1" s="2"/>
      <c r="AE1" s="2"/>
      <c r="AF1" s="2"/>
      <c r="AG1" s="2" t="s">
        <v>20</v>
      </c>
      <c r="AH1" s="2" t="s">
        <v>21</v>
      </c>
      <c r="AI1" s="2" t="s">
        <v>22</v>
      </c>
      <c r="AJ1" s="2" t="s">
        <v>23</v>
      </c>
      <c r="AK1" s="2"/>
      <c r="AL1" s="2"/>
      <c r="AM1" s="2"/>
      <c r="AN1" s="2" t="s">
        <v>24</v>
      </c>
      <c r="AO1" s="2" t="s">
        <v>25</v>
      </c>
      <c r="AP1" s="2" t="s">
        <v>26</v>
      </c>
      <c r="AQ1" s="2" t="s">
        <v>27</v>
      </c>
      <c r="AR1" s="2"/>
      <c r="AS1" s="2"/>
      <c r="AT1" s="2"/>
      <c r="AU1" s="2" t="s">
        <v>28</v>
      </c>
      <c r="AV1" s="2" t="s">
        <v>29</v>
      </c>
      <c r="AW1" s="2" t="s">
        <v>30</v>
      </c>
      <c r="AX1" s="2" t="s">
        <v>31</v>
      </c>
      <c r="AY1" s="2"/>
      <c r="AZ1" s="2"/>
      <c r="BA1" s="2"/>
      <c r="BB1" s="2" t="s">
        <v>32</v>
      </c>
      <c r="BC1" s="2" t="s">
        <v>33</v>
      </c>
      <c r="BD1" s="2" t="s">
        <v>34</v>
      </c>
      <c r="BE1" s="2" t="s">
        <v>35</v>
      </c>
      <c r="BF1" s="2"/>
      <c r="BG1" s="2"/>
      <c r="BH1" s="2"/>
      <c r="BI1" s="2" t="s">
        <v>36</v>
      </c>
      <c r="BJ1" s="2" t="s">
        <v>37</v>
      </c>
      <c r="BK1" s="2" t="s">
        <v>38</v>
      </c>
      <c r="BL1" s="2" t="s">
        <v>39</v>
      </c>
      <c r="BM1" s="2"/>
      <c r="BN1" s="2"/>
      <c r="BO1" s="2"/>
      <c r="BP1" s="2" t="s">
        <v>40</v>
      </c>
      <c r="BQ1" s="2" t="s">
        <v>41</v>
      </c>
      <c r="BR1" s="2" t="s">
        <v>42</v>
      </c>
      <c r="BS1" s="2" t="s">
        <v>43</v>
      </c>
    </row>
    <row r="2" spans="1:71" ht="30">
      <c r="A2" s="3">
        <v>1012</v>
      </c>
      <c r="B2" s="3" t="s">
        <v>44</v>
      </c>
      <c r="C2" s="3" t="s">
        <v>45</v>
      </c>
      <c r="D2" s="3" t="s">
        <v>46</v>
      </c>
      <c r="E2" s="3" t="s">
        <v>47</v>
      </c>
      <c r="F2" s="3"/>
      <c r="G2" s="3"/>
      <c r="H2" s="3"/>
      <c r="I2" s="3"/>
      <c r="J2" s="3"/>
      <c r="K2" s="3"/>
      <c r="L2" s="3" t="s">
        <v>48</v>
      </c>
      <c r="M2" s="3"/>
      <c r="N2" s="3"/>
      <c r="O2" s="3"/>
      <c r="P2" s="3"/>
      <c r="Q2" s="3"/>
      <c r="R2" s="3"/>
      <c r="S2" s="3" t="s">
        <v>49</v>
      </c>
      <c r="T2" s="3"/>
      <c r="U2" s="3"/>
      <c r="V2" s="3"/>
      <c r="W2" s="3"/>
      <c r="X2" s="3"/>
      <c r="Y2" s="3"/>
      <c r="Z2" s="3" t="s">
        <v>50</v>
      </c>
      <c r="AA2" s="3"/>
      <c r="AB2" s="3"/>
      <c r="AC2" s="3"/>
      <c r="AD2" s="3"/>
      <c r="AE2" s="3"/>
      <c r="AF2" s="3"/>
      <c r="AG2" s="3" t="s">
        <v>51</v>
      </c>
      <c r="AH2" s="3"/>
      <c r="AI2" s="3"/>
      <c r="AJ2" s="3"/>
      <c r="AK2" s="3"/>
      <c r="AL2" s="3"/>
      <c r="AM2" s="3"/>
      <c r="AN2" s="3" t="s">
        <v>52</v>
      </c>
      <c r="AO2" s="3"/>
      <c r="AP2" s="3"/>
      <c r="AQ2" s="3"/>
      <c r="AR2" s="3"/>
      <c r="AS2" s="3"/>
      <c r="AT2" s="3"/>
      <c r="AU2" s="3" t="s">
        <v>53</v>
      </c>
      <c r="AV2" s="3"/>
      <c r="AW2" s="3"/>
      <c r="AX2" s="3"/>
      <c r="AY2" s="3"/>
      <c r="AZ2" s="3"/>
      <c r="BA2" s="3"/>
      <c r="BB2" s="3" t="s">
        <v>54</v>
      </c>
      <c r="BC2" s="3"/>
      <c r="BD2" s="3"/>
      <c r="BE2" s="3"/>
      <c r="BF2" s="3"/>
      <c r="BG2" s="3"/>
      <c r="BH2" s="3"/>
      <c r="BI2" s="3" t="s">
        <v>55</v>
      </c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ht="30">
      <c r="A3" s="3" t="s">
        <v>56</v>
      </c>
      <c r="B3" s="3" t="s">
        <v>57</v>
      </c>
      <c r="C3" s="3" t="s">
        <v>58</v>
      </c>
      <c r="D3" s="3" t="s">
        <v>59</v>
      </c>
      <c r="E3" s="3" t="s">
        <v>47</v>
      </c>
      <c r="F3" s="3">
        <v>79</v>
      </c>
      <c r="G3" s="3">
        <v>100</v>
      </c>
      <c r="H3" s="3" t="s">
        <v>60</v>
      </c>
      <c r="I3" s="3">
        <f>IF(H3="A+",10,IF(H3="A",9,IF(H3="B",8,IF(H3="C",7,IF(H3="D",6,IF(H3="E",5,0))))))</f>
        <v>8</v>
      </c>
      <c r="J3" s="3">
        <f>I3*4</f>
        <v>32</v>
      </c>
      <c r="K3" s="3">
        <f>IF(H3="A+",4,IF(H3="A",4,IF(H3="B",4,IF(H3="C",4,IF(H3="D",4,IF(H3="E",4,0))))))</f>
        <v>4</v>
      </c>
      <c r="L3" s="3" t="s">
        <v>48</v>
      </c>
      <c r="M3" s="3">
        <v>42</v>
      </c>
      <c r="N3" s="3">
        <v>50</v>
      </c>
      <c r="O3" s="3" t="str">
        <f>IF(M3&gt;=45,"A+",IF(M3&gt;=40,"A",IF(M3&gt;=35,"B",IF(M3&gt;=30,"C",IF(M3&gt;=25,"D",IF(M3&gt;=20,"E","F"))))))</f>
        <v>A</v>
      </c>
      <c r="P3" s="3">
        <f>IF(O3="A+",10,IF(O3="A",9,IF(O3="B",8,IF(O3="C",7,IF(O3="D",6,IF(O3="E",5,0))))))</f>
        <v>9</v>
      </c>
      <c r="Q3" s="3">
        <f>P3*1</f>
        <v>9</v>
      </c>
      <c r="R3" s="3">
        <f>IF(O3="A+",1,IF(O3="A",1,IF(O3="B",1,IF(O3="C",1,IF(O3="D",1,IF(O3="E",1,0))))))</f>
        <v>1</v>
      </c>
      <c r="S3" s="3" t="s">
        <v>49</v>
      </c>
      <c r="T3" s="3">
        <v>79</v>
      </c>
      <c r="U3" s="3">
        <v>100</v>
      </c>
      <c r="V3" s="3" t="s">
        <v>60</v>
      </c>
      <c r="W3" s="3">
        <f>IF(V3="A+",10,IF(V3="A",9,IF(V3="B",8,IF(V3="C",7,IF(V3="D",6,IF(V3="E",5,0))))))</f>
        <v>8</v>
      </c>
      <c r="X3" s="3">
        <f>W3*4</f>
        <v>32</v>
      </c>
      <c r="Y3" s="3">
        <f>IF(V3="A+",4,IF(V3="A",4,IF(V3="B",4,IF(V3="C",4,IF(V3="D",4,IF(V3="E",4,0))))))</f>
        <v>4</v>
      </c>
      <c r="Z3" s="3" t="s">
        <v>50</v>
      </c>
      <c r="AA3" s="3">
        <v>41</v>
      </c>
      <c r="AB3" s="3">
        <v>50</v>
      </c>
      <c r="AC3" s="3" t="str">
        <f>IF(AA3&gt;=45,"A+",IF(AA3&gt;=40,"A",IF(AA3&gt;=35,"B",IF(AA3&gt;=30,"C",IF(AA3&gt;=25,"D",IF(AA3&gt;=20,"E","F"))))))</f>
        <v>A</v>
      </c>
      <c r="AD3" s="3">
        <f>IF(AC3="A+",10,IF(AC3="A",9,IF(AC3="B",8,IF(AC3="C",7,IF(AC3="D",6,IF(AC3="E",5,0))))))</f>
        <v>9</v>
      </c>
      <c r="AE3" s="3">
        <f>AD3*1</f>
        <v>9</v>
      </c>
      <c r="AF3" s="3">
        <f>IF(AC3="A+",1,IF(AC3="A",1,IF(AC3="B",1,IF(AC3="C",1,IF(AC3="D",1,IF(AC3="E",1,0))))))</f>
        <v>1</v>
      </c>
      <c r="AG3" s="3" t="s">
        <v>51</v>
      </c>
      <c r="AH3" s="3">
        <v>55</v>
      </c>
      <c r="AI3" s="3">
        <v>100</v>
      </c>
      <c r="AJ3" s="3" t="s">
        <v>62</v>
      </c>
      <c r="AK3" s="3">
        <f>IF(AJ3="A+",10,IF(AJ3="A",9,IF(AJ3="B",8,IF(AJ3="C",7,IF(AJ3="D",6,IF(AJ3="E",5,0))))))</f>
        <v>6</v>
      </c>
      <c r="AL3" s="3">
        <f>AK3*4</f>
        <v>24</v>
      </c>
      <c r="AM3" s="3">
        <f>IF(AJ3="A+",4,IF(AJ3="A",4,IF(AJ3="B",4,IF(AJ3="C",4,IF(AJ3="D",4,IF(AJ3="E",4,0))))))</f>
        <v>4</v>
      </c>
      <c r="AN3" s="3" t="s">
        <v>52</v>
      </c>
      <c r="AO3" s="3">
        <v>69</v>
      </c>
      <c r="AP3" s="3">
        <v>100</v>
      </c>
      <c r="AQ3" s="3" t="s">
        <v>61</v>
      </c>
      <c r="AR3" s="3">
        <f>IF(AQ3="A+",10,IF(AQ3="A",9,IF(AQ3="B",8,IF(AQ3="C",7,IF(AQ3="D",6,IF(AQ3="E",5,0))))))</f>
        <v>7</v>
      </c>
      <c r="AS3" s="3">
        <f>AR3*4</f>
        <v>28</v>
      </c>
      <c r="AT3" s="3">
        <f>IF(AQ3="A+",4,IF(AQ3="A",4,IF(AQ3="B",4,IF(AQ3="C",4,IF(AQ3="D",4,IF(AQ3="E",4,0))))))</f>
        <v>4</v>
      </c>
      <c r="AU3" s="3" t="s">
        <v>53</v>
      </c>
      <c r="AV3" s="3">
        <v>39</v>
      </c>
      <c r="AW3" s="3">
        <v>50</v>
      </c>
      <c r="AX3" s="3" t="str">
        <f>IF(AV3&gt;=45,"A+",IF(AV3&gt;=40,"A",IF(AV3&gt;=35,"B",IF(AV3&gt;=30,"C",IF(AV3&gt;=25,"D",IF(AV3&gt;=20,"E","F"))))))</f>
        <v>B</v>
      </c>
      <c r="AY3" s="3">
        <f>IF(AX3="A+",10,IF(AX3="A",9,IF(AX3="B",8,IF(AX3="C",7,IF(AX3="D",6,IF(AX3="E",5,0))))))</f>
        <v>8</v>
      </c>
      <c r="AZ3" s="3">
        <f>AY3*1</f>
        <v>8</v>
      </c>
      <c r="BA3" s="3">
        <f>IF(AX3="A+",1,IF(AX3="A",1,IF(AX3="B",1,IF(AX3="C",1,IF(AX3="D",1,IF(AX3="E",1,0))))))</f>
        <v>1</v>
      </c>
      <c r="BB3" s="3" t="s">
        <v>54</v>
      </c>
      <c r="BC3" s="3">
        <v>76</v>
      </c>
      <c r="BD3" s="3">
        <v>100</v>
      </c>
      <c r="BE3" s="3" t="s">
        <v>60</v>
      </c>
      <c r="BF3" s="3">
        <f>IF(BE3="A+",10,IF(BE3="A",9,IF(BE3="B",8,IF(BE3="C",7,IF(BE3="D",6,IF(BE3="E",5,0))))))</f>
        <v>8</v>
      </c>
      <c r="BG3" s="3">
        <f>BF3*4</f>
        <v>32</v>
      </c>
      <c r="BH3" s="3">
        <f>IF(BE3="A+",4,IF(BE3="A",4,IF(BE3="B",4,IF(BE3="C",4,IF(BE3="D",4,IF(BE3="E",4,0))))))</f>
        <v>4</v>
      </c>
      <c r="BI3" s="3" t="s">
        <v>55</v>
      </c>
      <c r="BJ3" s="3">
        <v>84</v>
      </c>
      <c r="BK3" s="3">
        <v>100</v>
      </c>
      <c r="BL3" s="3" t="s">
        <v>63</v>
      </c>
      <c r="BM3" s="3">
        <f>IF(BL3="A+",10,IF(BL3="A",9,IF(BL3="B",8,IF(BL3="C",7,IF(BL3="D",6,IF(BL3="E",5,0))))))</f>
        <v>9</v>
      </c>
      <c r="BN3" s="3">
        <f>BM3*4</f>
        <v>36</v>
      </c>
      <c r="BO3" s="3">
        <f>IF(BL3="A+",4,IF(BL3="A",4,IF(BL3="B",4,IF(BL3="C",4,IF(BL3="D",4,IF(BL3="E",4,0))))))</f>
        <v>4</v>
      </c>
      <c r="BP3" s="4">
        <f>BQ3/BR3</f>
        <v>7.7777777777777777</v>
      </c>
      <c r="BQ3" s="3">
        <f>BN3+BG3+AZ3+AS3+AL3+AE3+X3+Q3+J3</f>
        <v>210</v>
      </c>
      <c r="BR3" s="3">
        <v>27</v>
      </c>
      <c r="BS3" s="3">
        <f>BO3+BH3+BA3+AT3+AM3+AF3+Y3+R3+K3</f>
        <v>27</v>
      </c>
    </row>
    <row r="4" spans="1:71" ht="30">
      <c r="A4" s="3" t="s">
        <v>64</v>
      </c>
      <c r="B4" s="3" t="s">
        <v>65</v>
      </c>
      <c r="C4" s="3" t="s">
        <v>66</v>
      </c>
      <c r="D4" s="3"/>
      <c r="E4" s="3" t="s">
        <v>47</v>
      </c>
      <c r="F4" s="3"/>
      <c r="G4" s="3"/>
      <c r="H4" s="3"/>
      <c r="I4" s="3">
        <f t="shared" ref="I4:I54" si="0">IF(H4="A+",10,IF(H4="A",9,IF(H4="B",8,IF(H4="C",7,IF(H4="D",6,IF(H4="E",5,0))))))</f>
        <v>0</v>
      </c>
      <c r="J4" s="3">
        <f t="shared" ref="J4:J54" si="1">I4*4</f>
        <v>0</v>
      </c>
      <c r="K4" s="3">
        <f t="shared" ref="K4:K54" si="2">IF(H4="A+",4,IF(H4="A",4,IF(H4="B",4,IF(H4="C",4,IF(H4="D",4,IF(H4="E",4,0))))))</f>
        <v>0</v>
      </c>
      <c r="L4" s="3" t="s">
        <v>48</v>
      </c>
      <c r="M4" s="3"/>
      <c r="N4" s="3">
        <v>50</v>
      </c>
      <c r="O4" s="3" t="str">
        <f t="shared" ref="O4:O54" si="3">IF(M4&gt;=45,"A+",IF(M4&gt;=40,"A",IF(M4&gt;=35,"B",IF(M4&gt;=30,"C",IF(M4&gt;=25,"D",IF(M4&gt;=20,"E","F"))))))</f>
        <v>F</v>
      </c>
      <c r="P4" s="3">
        <f t="shared" ref="P4:P54" si="4">IF(O4="A+",10,IF(O4="A",9,IF(O4="B",8,IF(O4="C",7,IF(O4="D",6,IF(O4="E",5,0))))))</f>
        <v>0</v>
      </c>
      <c r="Q4" s="3">
        <f t="shared" ref="Q4:Q54" si="5">P4*1</f>
        <v>0</v>
      </c>
      <c r="R4" s="3">
        <f t="shared" ref="R4:R54" si="6">IF(O4="A+",1,IF(O4="A",1,IF(O4="B",1,IF(O4="C",1,IF(O4="D",1,IF(O4="E",1,0))))))</f>
        <v>0</v>
      </c>
      <c r="S4" s="3" t="s">
        <v>49</v>
      </c>
      <c r="T4" s="3"/>
      <c r="U4" s="3"/>
      <c r="V4" s="3"/>
      <c r="W4" s="3">
        <f t="shared" ref="W4:W54" si="7">IF(V4="A+",10,IF(V4="A",9,IF(V4="B",8,IF(V4="C",7,IF(V4="D",6,IF(V4="E",5,0))))))</f>
        <v>0</v>
      </c>
      <c r="X4" s="3">
        <f t="shared" ref="X4:X54" si="8">W4*4</f>
        <v>0</v>
      </c>
      <c r="Y4" s="3">
        <f t="shared" ref="Y4:Y54" si="9">IF(V4="A+",4,IF(V4="A",4,IF(V4="B",4,IF(V4="C",4,IF(V4="D",4,IF(V4="E",4,0))))))</f>
        <v>0</v>
      </c>
      <c r="Z4" s="3" t="s">
        <v>50</v>
      </c>
      <c r="AA4" s="3"/>
      <c r="AB4" s="3">
        <v>50</v>
      </c>
      <c r="AC4" s="3" t="str">
        <f t="shared" ref="AC4:AC54" si="10">IF(AA4&gt;=45,"A+",IF(AA4&gt;=40,"A",IF(AA4&gt;=35,"B",IF(AA4&gt;=30,"C",IF(AA4&gt;=25,"D",IF(AA4&gt;=20,"E","F"))))))</f>
        <v>F</v>
      </c>
      <c r="AD4" s="3">
        <f t="shared" ref="AD4:AD54" si="11">IF(AC4="A+",10,IF(AC4="A",9,IF(AC4="B",8,IF(AC4="C",7,IF(AC4="D",6,IF(AC4="E",5,0))))))</f>
        <v>0</v>
      </c>
      <c r="AE4" s="3">
        <f t="shared" ref="AE4:AE54" si="12">AD4*1</f>
        <v>0</v>
      </c>
      <c r="AF4" s="3">
        <f t="shared" ref="AF4:AF54" si="13">IF(AC4="A+",1,IF(AC4="A",1,IF(AC4="B",1,IF(AC4="C",1,IF(AC4="D",1,IF(AC4="E",1,0))))))</f>
        <v>0</v>
      </c>
      <c r="AG4" s="3" t="s">
        <v>51</v>
      </c>
      <c r="AH4" s="3"/>
      <c r="AI4" s="3"/>
      <c r="AJ4" s="3"/>
      <c r="AK4" s="3">
        <f t="shared" ref="AK4:AK54" si="14">IF(AJ4="A+",10,IF(AJ4="A",9,IF(AJ4="B",8,IF(AJ4="C",7,IF(AJ4="D",6,IF(AJ4="E",5,0))))))</f>
        <v>0</v>
      </c>
      <c r="AL4" s="3">
        <f t="shared" ref="AL4:AL54" si="15">AK4*4</f>
        <v>0</v>
      </c>
      <c r="AM4" s="3">
        <f t="shared" ref="AM4:AM54" si="16">IF(AJ4="A+",4,IF(AJ4="A",4,IF(AJ4="B",4,IF(AJ4="C",4,IF(AJ4="D",4,IF(AJ4="E",4,0))))))</f>
        <v>0</v>
      </c>
      <c r="AN4" s="3" t="s">
        <v>52</v>
      </c>
      <c r="AO4" s="3"/>
      <c r="AP4" s="3"/>
      <c r="AQ4" s="3"/>
      <c r="AR4" s="3">
        <f t="shared" ref="AR4:AR54" si="17">IF(AQ4="A+",10,IF(AQ4="A",9,IF(AQ4="B",8,IF(AQ4="C",7,IF(AQ4="D",6,IF(AQ4="E",5,0))))))</f>
        <v>0</v>
      </c>
      <c r="AS4" s="3">
        <f t="shared" ref="AS4:AS54" si="18">AR4*4</f>
        <v>0</v>
      </c>
      <c r="AT4" s="3">
        <f t="shared" ref="AT4:AT54" si="19">IF(AQ4="A+",4,IF(AQ4="A",4,IF(AQ4="B",4,IF(AQ4="C",4,IF(AQ4="D",4,IF(AQ4="E",4,0))))))</f>
        <v>0</v>
      </c>
      <c r="AU4" s="3" t="s">
        <v>53</v>
      </c>
      <c r="AV4" s="3"/>
      <c r="AW4" s="3">
        <v>50</v>
      </c>
      <c r="AX4" s="3" t="str">
        <f t="shared" ref="AX4:AX54" si="20">IF(AV4&gt;=45,"A+",IF(AV4&gt;=40,"A",IF(AV4&gt;=35,"B",IF(AV4&gt;=30,"C",IF(AV4&gt;=25,"D",IF(AV4&gt;=20,"E","F"))))))</f>
        <v>F</v>
      </c>
      <c r="AY4" s="3">
        <f t="shared" ref="AY4:AY54" si="21">IF(AX4="A+",10,IF(AX4="A",9,IF(AX4="B",8,IF(AX4="C",7,IF(AX4="D",6,IF(AX4="E",5,0))))))</f>
        <v>0</v>
      </c>
      <c r="AZ4" s="3">
        <f t="shared" ref="AZ4:AZ54" si="22">AY4*1</f>
        <v>0</v>
      </c>
      <c r="BA4" s="3">
        <f t="shared" ref="BA4:BA54" si="23">IF(AX4="A+",1,IF(AX4="A",1,IF(AX4="B",1,IF(AX4="C",1,IF(AX4="D",1,IF(AX4="E",1,0))))))</f>
        <v>0</v>
      </c>
      <c r="BB4" s="3" t="s">
        <v>54</v>
      </c>
      <c r="BC4" s="3"/>
      <c r="BD4" s="3"/>
      <c r="BE4" s="3"/>
      <c r="BF4" s="3">
        <f t="shared" ref="BF4:BF54" si="24">IF(BE4="A+",10,IF(BE4="A",9,IF(BE4="B",8,IF(BE4="C",7,IF(BE4="D",6,IF(BE4="E",5,0))))))</f>
        <v>0</v>
      </c>
      <c r="BG4" s="3">
        <f t="shared" ref="BG4:BG54" si="25">BF4*4</f>
        <v>0</v>
      </c>
      <c r="BH4" s="3">
        <f t="shared" ref="BH4:BH54" si="26">IF(BE4="A+",4,IF(BE4="A",4,IF(BE4="B",4,IF(BE4="C",4,IF(BE4="D",4,IF(BE4="E",4,0))))))</f>
        <v>0</v>
      </c>
      <c r="BI4" s="3" t="s">
        <v>55</v>
      </c>
      <c r="BJ4" s="3"/>
      <c r="BK4" s="3"/>
      <c r="BL4" s="3"/>
      <c r="BM4" s="3">
        <f t="shared" ref="BM4:BM54" si="27">IF(BL4="A+",10,IF(BL4="A",9,IF(BL4="B",8,IF(BL4="C",7,IF(BL4="D",6,IF(BL4="E",5,0))))))</f>
        <v>0</v>
      </c>
      <c r="BN4" s="3">
        <f t="shared" ref="BN4:BN54" si="28">BM4*4</f>
        <v>0</v>
      </c>
      <c r="BO4" s="3">
        <f t="shared" ref="BO4:BO54" si="29">IF(BL4="A+",4,IF(BL4="A",4,IF(BL4="B",4,IF(BL4="C",4,IF(BL4="D",4,IF(BL4="E",4,0))))))</f>
        <v>0</v>
      </c>
      <c r="BP4" s="4">
        <f t="shared" ref="BP4:BP54" si="30">BQ4/BR4</f>
        <v>0</v>
      </c>
      <c r="BQ4" s="3">
        <f t="shared" ref="BQ4:BQ54" si="31">BN4+BG4+AZ4+AS4+AL4+AE4+X4+Q4+J4</f>
        <v>0</v>
      </c>
      <c r="BR4" s="3">
        <v>27</v>
      </c>
      <c r="BS4" s="3">
        <f t="shared" ref="BS4:BS54" si="32">BO4+BH4+BA4+AT4+AM4+AF4+Y4+R4+K4</f>
        <v>0</v>
      </c>
    </row>
    <row r="5" spans="1:71" ht="30">
      <c r="A5" s="3" t="s">
        <v>67</v>
      </c>
      <c r="B5" s="3" t="s">
        <v>68</v>
      </c>
      <c r="C5" s="3" t="s">
        <v>69</v>
      </c>
      <c r="D5" s="3" t="s">
        <v>70</v>
      </c>
      <c r="E5" s="3" t="s">
        <v>47</v>
      </c>
      <c r="F5" s="3">
        <v>65</v>
      </c>
      <c r="G5" s="3">
        <v>100</v>
      </c>
      <c r="H5" s="3" t="s">
        <v>61</v>
      </c>
      <c r="I5" s="3">
        <f t="shared" si="0"/>
        <v>7</v>
      </c>
      <c r="J5" s="3">
        <f t="shared" si="1"/>
        <v>28</v>
      </c>
      <c r="K5" s="3">
        <f t="shared" si="2"/>
        <v>4</v>
      </c>
      <c r="L5" s="3" t="s">
        <v>48</v>
      </c>
      <c r="M5" s="3">
        <v>39</v>
      </c>
      <c r="N5" s="3">
        <v>50</v>
      </c>
      <c r="O5" s="3" t="str">
        <f t="shared" si="3"/>
        <v>B</v>
      </c>
      <c r="P5" s="3">
        <f t="shared" si="4"/>
        <v>8</v>
      </c>
      <c r="Q5" s="3">
        <f t="shared" si="5"/>
        <v>8</v>
      </c>
      <c r="R5" s="3">
        <f t="shared" si="6"/>
        <v>1</v>
      </c>
      <c r="S5" s="3" t="s">
        <v>49</v>
      </c>
      <c r="T5" s="3">
        <v>51</v>
      </c>
      <c r="U5" s="3">
        <v>100</v>
      </c>
      <c r="V5" s="3" t="s">
        <v>62</v>
      </c>
      <c r="W5" s="3">
        <f t="shared" si="7"/>
        <v>6</v>
      </c>
      <c r="X5" s="3">
        <f t="shared" si="8"/>
        <v>24</v>
      </c>
      <c r="Y5" s="3">
        <f t="shared" si="9"/>
        <v>4</v>
      </c>
      <c r="Z5" s="3" t="s">
        <v>50</v>
      </c>
      <c r="AA5" s="3">
        <v>32</v>
      </c>
      <c r="AB5" s="3">
        <v>50</v>
      </c>
      <c r="AC5" s="3" t="str">
        <f t="shared" si="10"/>
        <v>C</v>
      </c>
      <c r="AD5" s="3">
        <f t="shared" si="11"/>
        <v>7</v>
      </c>
      <c r="AE5" s="3">
        <f t="shared" si="12"/>
        <v>7</v>
      </c>
      <c r="AF5" s="3">
        <f t="shared" si="13"/>
        <v>1</v>
      </c>
      <c r="AG5" s="3" t="s">
        <v>51</v>
      </c>
      <c r="AH5" s="3">
        <v>46</v>
      </c>
      <c r="AI5" s="3">
        <v>100</v>
      </c>
      <c r="AJ5" s="3" t="s">
        <v>71</v>
      </c>
      <c r="AK5" s="3">
        <f t="shared" si="14"/>
        <v>5</v>
      </c>
      <c r="AL5" s="3">
        <f t="shared" si="15"/>
        <v>20</v>
      </c>
      <c r="AM5" s="3">
        <f t="shared" si="16"/>
        <v>4</v>
      </c>
      <c r="AN5" s="3" t="s">
        <v>52</v>
      </c>
      <c r="AO5" s="3">
        <v>63</v>
      </c>
      <c r="AP5" s="3">
        <v>100</v>
      </c>
      <c r="AQ5" s="3" t="s">
        <v>61</v>
      </c>
      <c r="AR5" s="3">
        <f t="shared" si="17"/>
        <v>7</v>
      </c>
      <c r="AS5" s="3">
        <f t="shared" si="18"/>
        <v>28</v>
      </c>
      <c r="AT5" s="3">
        <f t="shared" si="19"/>
        <v>4</v>
      </c>
      <c r="AU5" s="3" t="s">
        <v>53</v>
      </c>
      <c r="AV5" s="3">
        <v>36</v>
      </c>
      <c r="AW5" s="3">
        <v>50</v>
      </c>
      <c r="AX5" s="3" t="str">
        <f t="shared" si="20"/>
        <v>B</v>
      </c>
      <c r="AY5" s="3">
        <f t="shared" si="21"/>
        <v>8</v>
      </c>
      <c r="AZ5" s="3">
        <f t="shared" si="22"/>
        <v>8</v>
      </c>
      <c r="BA5" s="3">
        <f t="shared" si="23"/>
        <v>1</v>
      </c>
      <c r="BB5" s="3" t="s">
        <v>54</v>
      </c>
      <c r="BC5" s="3">
        <v>64</v>
      </c>
      <c r="BD5" s="3">
        <v>100</v>
      </c>
      <c r="BE5" s="3" t="s">
        <v>61</v>
      </c>
      <c r="BF5" s="3">
        <f t="shared" si="24"/>
        <v>7</v>
      </c>
      <c r="BG5" s="3">
        <f t="shared" si="25"/>
        <v>28</v>
      </c>
      <c r="BH5" s="3">
        <f t="shared" si="26"/>
        <v>4</v>
      </c>
      <c r="BI5" s="3" t="s">
        <v>55</v>
      </c>
      <c r="BJ5" s="3">
        <v>63</v>
      </c>
      <c r="BK5" s="3">
        <v>100</v>
      </c>
      <c r="BL5" s="3" t="s">
        <v>61</v>
      </c>
      <c r="BM5" s="3">
        <f t="shared" si="27"/>
        <v>7</v>
      </c>
      <c r="BN5" s="3">
        <f t="shared" si="28"/>
        <v>28</v>
      </c>
      <c r="BO5" s="3">
        <f t="shared" si="29"/>
        <v>4</v>
      </c>
      <c r="BP5" s="4">
        <f t="shared" si="30"/>
        <v>6.6296296296296298</v>
      </c>
      <c r="BQ5" s="3">
        <f t="shared" si="31"/>
        <v>179</v>
      </c>
      <c r="BR5" s="3">
        <v>27</v>
      </c>
      <c r="BS5" s="3">
        <f t="shared" si="32"/>
        <v>27</v>
      </c>
    </row>
    <row r="6" spans="1:71" ht="30">
      <c r="A6" s="3" t="s">
        <v>72</v>
      </c>
      <c r="B6" s="3" t="s">
        <v>73</v>
      </c>
      <c r="C6" s="3" t="s">
        <v>74</v>
      </c>
      <c r="D6" s="3" t="s">
        <v>75</v>
      </c>
      <c r="E6" s="3" t="s">
        <v>47</v>
      </c>
      <c r="F6" s="3">
        <v>77</v>
      </c>
      <c r="G6" s="3">
        <v>100</v>
      </c>
      <c r="H6" s="3" t="s">
        <v>60</v>
      </c>
      <c r="I6" s="3">
        <f t="shared" si="0"/>
        <v>8</v>
      </c>
      <c r="J6" s="3">
        <f t="shared" si="1"/>
        <v>32</v>
      </c>
      <c r="K6" s="3">
        <f t="shared" si="2"/>
        <v>4</v>
      </c>
      <c r="L6" s="3" t="s">
        <v>48</v>
      </c>
      <c r="M6" s="3">
        <v>36</v>
      </c>
      <c r="N6" s="3">
        <v>50</v>
      </c>
      <c r="O6" s="3" t="str">
        <f t="shared" si="3"/>
        <v>B</v>
      </c>
      <c r="P6" s="3">
        <f t="shared" si="4"/>
        <v>8</v>
      </c>
      <c r="Q6" s="3">
        <f t="shared" si="5"/>
        <v>8</v>
      </c>
      <c r="R6" s="3">
        <f t="shared" si="6"/>
        <v>1</v>
      </c>
      <c r="S6" s="3" t="s">
        <v>49</v>
      </c>
      <c r="T6" s="3">
        <v>89</v>
      </c>
      <c r="U6" s="3">
        <v>100</v>
      </c>
      <c r="V6" s="3" t="s">
        <v>63</v>
      </c>
      <c r="W6" s="3">
        <f t="shared" si="7"/>
        <v>9</v>
      </c>
      <c r="X6" s="3">
        <f t="shared" si="8"/>
        <v>36</v>
      </c>
      <c r="Y6" s="3">
        <f t="shared" si="9"/>
        <v>4</v>
      </c>
      <c r="Z6" s="3" t="s">
        <v>50</v>
      </c>
      <c r="AA6" s="3">
        <v>45</v>
      </c>
      <c r="AB6" s="3">
        <v>50</v>
      </c>
      <c r="AC6" s="3" t="str">
        <f t="shared" si="10"/>
        <v>A+</v>
      </c>
      <c r="AD6" s="3">
        <f t="shared" si="11"/>
        <v>10</v>
      </c>
      <c r="AE6" s="3">
        <f t="shared" si="12"/>
        <v>10</v>
      </c>
      <c r="AF6" s="3">
        <f t="shared" si="13"/>
        <v>1</v>
      </c>
      <c r="AG6" s="3" t="s">
        <v>51</v>
      </c>
      <c r="AH6" s="3">
        <v>50</v>
      </c>
      <c r="AI6" s="3">
        <v>100</v>
      </c>
      <c r="AJ6" s="3" t="s">
        <v>62</v>
      </c>
      <c r="AK6" s="3">
        <f t="shared" si="14"/>
        <v>6</v>
      </c>
      <c r="AL6" s="3">
        <f t="shared" si="15"/>
        <v>24</v>
      </c>
      <c r="AM6" s="3">
        <f t="shared" si="16"/>
        <v>4</v>
      </c>
      <c r="AN6" s="3" t="s">
        <v>52</v>
      </c>
      <c r="AO6" s="3">
        <v>66</v>
      </c>
      <c r="AP6" s="3">
        <v>100</v>
      </c>
      <c r="AQ6" s="3" t="s">
        <v>61</v>
      </c>
      <c r="AR6" s="3">
        <f t="shared" si="17"/>
        <v>7</v>
      </c>
      <c r="AS6" s="3">
        <f t="shared" si="18"/>
        <v>28</v>
      </c>
      <c r="AT6" s="3">
        <f t="shared" si="19"/>
        <v>4</v>
      </c>
      <c r="AU6" s="3" t="s">
        <v>53</v>
      </c>
      <c r="AV6" s="3">
        <v>40</v>
      </c>
      <c r="AW6" s="3">
        <v>50</v>
      </c>
      <c r="AX6" s="3" t="str">
        <f t="shared" si="20"/>
        <v>A</v>
      </c>
      <c r="AY6" s="3">
        <f t="shared" si="21"/>
        <v>9</v>
      </c>
      <c r="AZ6" s="3">
        <f t="shared" si="22"/>
        <v>9</v>
      </c>
      <c r="BA6" s="3">
        <f t="shared" si="23"/>
        <v>1</v>
      </c>
      <c r="BB6" s="3" t="s">
        <v>54</v>
      </c>
      <c r="BC6" s="3">
        <v>82</v>
      </c>
      <c r="BD6" s="3">
        <v>100</v>
      </c>
      <c r="BE6" s="3" t="s">
        <v>63</v>
      </c>
      <c r="BF6" s="3">
        <f t="shared" si="24"/>
        <v>9</v>
      </c>
      <c r="BG6" s="3">
        <f t="shared" si="25"/>
        <v>36</v>
      </c>
      <c r="BH6" s="3">
        <f t="shared" si="26"/>
        <v>4</v>
      </c>
      <c r="BI6" s="3" t="s">
        <v>55</v>
      </c>
      <c r="BJ6" s="3">
        <v>83</v>
      </c>
      <c r="BK6" s="3">
        <v>100</v>
      </c>
      <c r="BL6" s="3" t="s">
        <v>63</v>
      </c>
      <c r="BM6" s="3">
        <f t="shared" si="27"/>
        <v>9</v>
      </c>
      <c r="BN6" s="3">
        <f t="shared" si="28"/>
        <v>36</v>
      </c>
      <c r="BO6" s="3">
        <f t="shared" si="29"/>
        <v>4</v>
      </c>
      <c r="BP6" s="4">
        <f t="shared" si="30"/>
        <v>8.1111111111111107</v>
      </c>
      <c r="BQ6" s="3">
        <f t="shared" si="31"/>
        <v>219</v>
      </c>
      <c r="BR6" s="3">
        <v>27</v>
      </c>
      <c r="BS6" s="3">
        <f t="shared" si="32"/>
        <v>27</v>
      </c>
    </row>
    <row r="7" spans="1:71" ht="30">
      <c r="A7" s="3" t="s">
        <v>76</v>
      </c>
      <c r="B7" s="3" t="s">
        <v>77</v>
      </c>
      <c r="C7" s="3" t="s">
        <v>78</v>
      </c>
      <c r="D7" s="3"/>
      <c r="E7" s="3" t="s">
        <v>47</v>
      </c>
      <c r="F7" s="3"/>
      <c r="G7" s="3"/>
      <c r="H7" s="3"/>
      <c r="I7" s="3">
        <f t="shared" si="0"/>
        <v>0</v>
      </c>
      <c r="J7" s="3">
        <f t="shared" si="1"/>
        <v>0</v>
      </c>
      <c r="K7" s="3">
        <f t="shared" si="2"/>
        <v>0</v>
      </c>
      <c r="L7" s="3" t="s">
        <v>48</v>
      </c>
      <c r="M7" s="3"/>
      <c r="N7" s="3">
        <v>50</v>
      </c>
      <c r="O7" s="3" t="str">
        <f t="shared" si="3"/>
        <v>F</v>
      </c>
      <c r="P7" s="3">
        <f t="shared" si="4"/>
        <v>0</v>
      </c>
      <c r="Q7" s="3">
        <f t="shared" si="5"/>
        <v>0</v>
      </c>
      <c r="R7" s="3">
        <f t="shared" si="6"/>
        <v>0</v>
      </c>
      <c r="S7" s="3" t="s">
        <v>49</v>
      </c>
      <c r="T7" s="3"/>
      <c r="U7" s="3"/>
      <c r="V7" s="3"/>
      <c r="W7" s="3">
        <f t="shared" si="7"/>
        <v>0</v>
      </c>
      <c r="X7" s="3">
        <f t="shared" si="8"/>
        <v>0</v>
      </c>
      <c r="Y7" s="3">
        <f t="shared" si="9"/>
        <v>0</v>
      </c>
      <c r="Z7" s="3" t="s">
        <v>50</v>
      </c>
      <c r="AA7" s="3"/>
      <c r="AB7" s="3">
        <v>50</v>
      </c>
      <c r="AC7" s="3" t="str">
        <f t="shared" si="10"/>
        <v>F</v>
      </c>
      <c r="AD7" s="3">
        <f t="shared" si="11"/>
        <v>0</v>
      </c>
      <c r="AE7" s="3">
        <f t="shared" si="12"/>
        <v>0</v>
      </c>
      <c r="AF7" s="3">
        <f t="shared" si="13"/>
        <v>0</v>
      </c>
      <c r="AG7" s="3" t="s">
        <v>51</v>
      </c>
      <c r="AH7" s="3"/>
      <c r="AI7" s="3"/>
      <c r="AJ7" s="3"/>
      <c r="AK7" s="3">
        <f t="shared" si="14"/>
        <v>0</v>
      </c>
      <c r="AL7" s="3">
        <f t="shared" si="15"/>
        <v>0</v>
      </c>
      <c r="AM7" s="3">
        <f t="shared" si="16"/>
        <v>0</v>
      </c>
      <c r="AN7" s="3" t="s">
        <v>52</v>
      </c>
      <c r="AO7" s="3"/>
      <c r="AP7" s="3"/>
      <c r="AQ7" s="3"/>
      <c r="AR7" s="3">
        <f t="shared" si="17"/>
        <v>0</v>
      </c>
      <c r="AS7" s="3">
        <f t="shared" si="18"/>
        <v>0</v>
      </c>
      <c r="AT7" s="3">
        <f t="shared" si="19"/>
        <v>0</v>
      </c>
      <c r="AU7" s="3" t="s">
        <v>53</v>
      </c>
      <c r="AV7" s="3"/>
      <c r="AW7" s="3">
        <v>50</v>
      </c>
      <c r="AX7" s="3" t="str">
        <f t="shared" si="20"/>
        <v>F</v>
      </c>
      <c r="AY7" s="3">
        <f t="shared" si="21"/>
        <v>0</v>
      </c>
      <c r="AZ7" s="3">
        <f t="shared" si="22"/>
        <v>0</v>
      </c>
      <c r="BA7" s="3">
        <f t="shared" si="23"/>
        <v>0</v>
      </c>
      <c r="BB7" s="3" t="s">
        <v>54</v>
      </c>
      <c r="BC7" s="3"/>
      <c r="BD7" s="3"/>
      <c r="BE7" s="3"/>
      <c r="BF7" s="3">
        <f t="shared" si="24"/>
        <v>0</v>
      </c>
      <c r="BG7" s="3">
        <f t="shared" si="25"/>
        <v>0</v>
      </c>
      <c r="BH7" s="3">
        <f t="shared" si="26"/>
        <v>0</v>
      </c>
      <c r="BI7" s="3" t="s">
        <v>55</v>
      </c>
      <c r="BJ7" s="3"/>
      <c r="BK7" s="3"/>
      <c r="BL7" s="3"/>
      <c r="BM7" s="3">
        <f t="shared" si="27"/>
        <v>0</v>
      </c>
      <c r="BN7" s="3">
        <f t="shared" si="28"/>
        <v>0</v>
      </c>
      <c r="BO7" s="3">
        <f t="shared" si="29"/>
        <v>0</v>
      </c>
      <c r="BP7" s="4">
        <f t="shared" si="30"/>
        <v>0</v>
      </c>
      <c r="BQ7" s="3">
        <f t="shared" si="31"/>
        <v>0</v>
      </c>
      <c r="BR7" s="3">
        <v>27</v>
      </c>
      <c r="BS7" s="3">
        <f t="shared" si="32"/>
        <v>0</v>
      </c>
    </row>
    <row r="8" spans="1:71" ht="30">
      <c r="A8" s="3" t="s">
        <v>79</v>
      </c>
      <c r="B8" s="3" t="s">
        <v>80</v>
      </c>
      <c r="C8" s="3" t="s">
        <v>81</v>
      </c>
      <c r="D8" s="3" t="s">
        <v>82</v>
      </c>
      <c r="E8" s="3" t="s">
        <v>47</v>
      </c>
      <c r="F8" s="3">
        <v>70</v>
      </c>
      <c r="G8" s="3">
        <v>100</v>
      </c>
      <c r="H8" s="3" t="s">
        <v>60</v>
      </c>
      <c r="I8" s="3">
        <f t="shared" si="0"/>
        <v>8</v>
      </c>
      <c r="J8" s="3">
        <f t="shared" si="1"/>
        <v>32</v>
      </c>
      <c r="K8" s="3">
        <f t="shared" si="2"/>
        <v>4</v>
      </c>
      <c r="L8" s="3" t="s">
        <v>48</v>
      </c>
      <c r="M8" s="3">
        <v>40</v>
      </c>
      <c r="N8" s="3">
        <v>50</v>
      </c>
      <c r="O8" s="3" t="str">
        <f t="shared" si="3"/>
        <v>A</v>
      </c>
      <c r="P8" s="3">
        <f t="shared" si="4"/>
        <v>9</v>
      </c>
      <c r="Q8" s="3">
        <f t="shared" si="5"/>
        <v>9</v>
      </c>
      <c r="R8" s="3">
        <f t="shared" si="6"/>
        <v>1</v>
      </c>
      <c r="S8" s="3" t="s">
        <v>49</v>
      </c>
      <c r="T8" s="3">
        <v>70</v>
      </c>
      <c r="U8" s="3">
        <v>100</v>
      </c>
      <c r="V8" s="3" t="s">
        <v>60</v>
      </c>
      <c r="W8" s="3">
        <f t="shared" si="7"/>
        <v>8</v>
      </c>
      <c r="X8" s="3">
        <f t="shared" si="8"/>
        <v>32</v>
      </c>
      <c r="Y8" s="3">
        <f t="shared" si="9"/>
        <v>4</v>
      </c>
      <c r="Z8" s="3" t="s">
        <v>50</v>
      </c>
      <c r="AA8" s="3">
        <v>42</v>
      </c>
      <c r="AB8" s="3">
        <v>50</v>
      </c>
      <c r="AC8" s="3" t="str">
        <f t="shared" si="10"/>
        <v>A</v>
      </c>
      <c r="AD8" s="3">
        <f t="shared" si="11"/>
        <v>9</v>
      </c>
      <c r="AE8" s="3">
        <f t="shared" si="12"/>
        <v>9</v>
      </c>
      <c r="AF8" s="3">
        <f t="shared" si="13"/>
        <v>1</v>
      </c>
      <c r="AG8" s="3" t="s">
        <v>51</v>
      </c>
      <c r="AH8" s="3">
        <v>68</v>
      </c>
      <c r="AI8" s="3">
        <v>100</v>
      </c>
      <c r="AJ8" s="3" t="s">
        <v>61</v>
      </c>
      <c r="AK8" s="3">
        <f t="shared" si="14"/>
        <v>7</v>
      </c>
      <c r="AL8" s="3">
        <f t="shared" si="15"/>
        <v>28</v>
      </c>
      <c r="AM8" s="3">
        <f t="shared" si="16"/>
        <v>4</v>
      </c>
      <c r="AN8" s="3" t="s">
        <v>52</v>
      </c>
      <c r="AO8" s="3">
        <v>74</v>
      </c>
      <c r="AP8" s="3">
        <v>100</v>
      </c>
      <c r="AQ8" s="3" t="s">
        <v>60</v>
      </c>
      <c r="AR8" s="3">
        <f t="shared" si="17"/>
        <v>8</v>
      </c>
      <c r="AS8" s="3">
        <f t="shared" si="18"/>
        <v>32</v>
      </c>
      <c r="AT8" s="3">
        <f t="shared" si="19"/>
        <v>4</v>
      </c>
      <c r="AU8" s="3" t="s">
        <v>53</v>
      </c>
      <c r="AV8" s="3">
        <v>40</v>
      </c>
      <c r="AW8" s="3">
        <v>50</v>
      </c>
      <c r="AX8" s="3" t="str">
        <f t="shared" si="20"/>
        <v>A</v>
      </c>
      <c r="AY8" s="3">
        <f t="shared" si="21"/>
        <v>9</v>
      </c>
      <c r="AZ8" s="3">
        <f t="shared" si="22"/>
        <v>9</v>
      </c>
      <c r="BA8" s="3">
        <f t="shared" si="23"/>
        <v>1</v>
      </c>
      <c r="BB8" s="3" t="s">
        <v>54</v>
      </c>
      <c r="BC8" s="3">
        <v>73</v>
      </c>
      <c r="BD8" s="3">
        <v>100</v>
      </c>
      <c r="BE8" s="3" t="s">
        <v>60</v>
      </c>
      <c r="BF8" s="3">
        <f t="shared" si="24"/>
        <v>8</v>
      </c>
      <c r="BG8" s="3">
        <f t="shared" si="25"/>
        <v>32</v>
      </c>
      <c r="BH8" s="3">
        <f t="shared" si="26"/>
        <v>4</v>
      </c>
      <c r="BI8" s="3" t="s">
        <v>55</v>
      </c>
      <c r="BJ8" s="3">
        <v>81</v>
      </c>
      <c r="BK8" s="3">
        <v>100</v>
      </c>
      <c r="BL8" s="3" t="s">
        <v>63</v>
      </c>
      <c r="BM8" s="3">
        <f t="shared" si="27"/>
        <v>9</v>
      </c>
      <c r="BN8" s="3">
        <f t="shared" si="28"/>
        <v>36</v>
      </c>
      <c r="BO8" s="3">
        <f t="shared" si="29"/>
        <v>4</v>
      </c>
      <c r="BP8" s="4">
        <f t="shared" si="30"/>
        <v>8.1111111111111107</v>
      </c>
      <c r="BQ8" s="3">
        <f t="shared" si="31"/>
        <v>219</v>
      </c>
      <c r="BR8" s="3">
        <v>27</v>
      </c>
      <c r="BS8" s="3">
        <f t="shared" si="32"/>
        <v>27</v>
      </c>
    </row>
    <row r="9" spans="1:71" ht="30">
      <c r="A9" s="3" t="s">
        <v>83</v>
      </c>
      <c r="B9" s="3" t="s">
        <v>84</v>
      </c>
      <c r="C9" s="3" t="s">
        <v>85</v>
      </c>
      <c r="D9" s="3"/>
      <c r="E9" s="3" t="s">
        <v>47</v>
      </c>
      <c r="F9" s="3"/>
      <c r="G9" s="3"/>
      <c r="H9" s="3"/>
      <c r="I9" s="3">
        <f t="shared" si="0"/>
        <v>0</v>
      </c>
      <c r="J9" s="3">
        <f t="shared" si="1"/>
        <v>0</v>
      </c>
      <c r="K9" s="3">
        <f t="shared" si="2"/>
        <v>0</v>
      </c>
      <c r="L9" s="3" t="s">
        <v>48</v>
      </c>
      <c r="M9" s="3"/>
      <c r="N9" s="3">
        <v>50</v>
      </c>
      <c r="O9" s="3" t="str">
        <f t="shared" si="3"/>
        <v>F</v>
      </c>
      <c r="P9" s="3">
        <f t="shared" si="4"/>
        <v>0</v>
      </c>
      <c r="Q9" s="3">
        <f t="shared" si="5"/>
        <v>0</v>
      </c>
      <c r="R9" s="3">
        <f t="shared" si="6"/>
        <v>0</v>
      </c>
      <c r="S9" s="3" t="s">
        <v>49</v>
      </c>
      <c r="T9" s="3"/>
      <c r="U9" s="3"/>
      <c r="V9" s="3"/>
      <c r="W9" s="3">
        <f t="shared" si="7"/>
        <v>0</v>
      </c>
      <c r="X9" s="3">
        <f t="shared" si="8"/>
        <v>0</v>
      </c>
      <c r="Y9" s="3">
        <f t="shared" si="9"/>
        <v>0</v>
      </c>
      <c r="Z9" s="3" t="s">
        <v>50</v>
      </c>
      <c r="AA9" s="3"/>
      <c r="AB9" s="3">
        <v>50</v>
      </c>
      <c r="AC9" s="3" t="str">
        <f t="shared" si="10"/>
        <v>F</v>
      </c>
      <c r="AD9" s="3">
        <f t="shared" si="11"/>
        <v>0</v>
      </c>
      <c r="AE9" s="3">
        <f t="shared" si="12"/>
        <v>0</v>
      </c>
      <c r="AF9" s="3">
        <f t="shared" si="13"/>
        <v>0</v>
      </c>
      <c r="AG9" s="3" t="s">
        <v>51</v>
      </c>
      <c r="AH9" s="3"/>
      <c r="AI9" s="3"/>
      <c r="AJ9" s="3"/>
      <c r="AK9" s="3">
        <f t="shared" si="14"/>
        <v>0</v>
      </c>
      <c r="AL9" s="3">
        <f t="shared" si="15"/>
        <v>0</v>
      </c>
      <c r="AM9" s="3">
        <f t="shared" si="16"/>
        <v>0</v>
      </c>
      <c r="AN9" s="3" t="s">
        <v>52</v>
      </c>
      <c r="AO9" s="3"/>
      <c r="AP9" s="3"/>
      <c r="AQ9" s="3"/>
      <c r="AR9" s="3">
        <f t="shared" si="17"/>
        <v>0</v>
      </c>
      <c r="AS9" s="3">
        <f t="shared" si="18"/>
        <v>0</v>
      </c>
      <c r="AT9" s="3">
        <f t="shared" si="19"/>
        <v>0</v>
      </c>
      <c r="AU9" s="3" t="s">
        <v>53</v>
      </c>
      <c r="AV9" s="3"/>
      <c r="AW9" s="3">
        <v>50</v>
      </c>
      <c r="AX9" s="3" t="str">
        <f t="shared" si="20"/>
        <v>F</v>
      </c>
      <c r="AY9" s="3">
        <f t="shared" si="21"/>
        <v>0</v>
      </c>
      <c r="AZ9" s="3">
        <f t="shared" si="22"/>
        <v>0</v>
      </c>
      <c r="BA9" s="3">
        <f t="shared" si="23"/>
        <v>0</v>
      </c>
      <c r="BB9" s="3" t="s">
        <v>54</v>
      </c>
      <c r="BC9" s="3"/>
      <c r="BD9" s="3"/>
      <c r="BE9" s="3"/>
      <c r="BF9" s="3">
        <f t="shared" si="24"/>
        <v>0</v>
      </c>
      <c r="BG9" s="3">
        <f t="shared" si="25"/>
        <v>0</v>
      </c>
      <c r="BH9" s="3">
        <f t="shared" si="26"/>
        <v>0</v>
      </c>
      <c r="BI9" s="3" t="s">
        <v>55</v>
      </c>
      <c r="BJ9" s="3"/>
      <c r="BK9" s="3"/>
      <c r="BL9" s="3"/>
      <c r="BM9" s="3">
        <f t="shared" si="27"/>
        <v>0</v>
      </c>
      <c r="BN9" s="3">
        <f t="shared" si="28"/>
        <v>0</v>
      </c>
      <c r="BO9" s="3">
        <f t="shared" si="29"/>
        <v>0</v>
      </c>
      <c r="BP9" s="4">
        <f t="shared" si="30"/>
        <v>0</v>
      </c>
      <c r="BQ9" s="3">
        <f t="shared" si="31"/>
        <v>0</v>
      </c>
      <c r="BR9" s="3">
        <v>27</v>
      </c>
      <c r="BS9" s="3">
        <f t="shared" si="32"/>
        <v>0</v>
      </c>
    </row>
    <row r="10" spans="1:71" ht="30">
      <c r="A10" s="3" t="s">
        <v>86</v>
      </c>
      <c r="B10" s="3" t="s">
        <v>87</v>
      </c>
      <c r="C10" s="3" t="s">
        <v>88</v>
      </c>
      <c r="D10" s="3" t="s">
        <v>89</v>
      </c>
      <c r="E10" s="3" t="s">
        <v>47</v>
      </c>
      <c r="F10" s="3">
        <v>81</v>
      </c>
      <c r="G10" s="3">
        <v>100</v>
      </c>
      <c r="H10" s="3" t="s">
        <v>63</v>
      </c>
      <c r="I10" s="3">
        <f t="shared" si="0"/>
        <v>9</v>
      </c>
      <c r="J10" s="3">
        <f t="shared" si="1"/>
        <v>36</v>
      </c>
      <c r="K10" s="3">
        <f t="shared" si="2"/>
        <v>4</v>
      </c>
      <c r="L10" s="3" t="s">
        <v>48</v>
      </c>
      <c r="M10" s="3">
        <v>43</v>
      </c>
      <c r="N10" s="3">
        <v>50</v>
      </c>
      <c r="O10" s="3" t="str">
        <f t="shared" si="3"/>
        <v>A</v>
      </c>
      <c r="P10" s="3">
        <f t="shared" si="4"/>
        <v>9</v>
      </c>
      <c r="Q10" s="3">
        <f t="shared" si="5"/>
        <v>9</v>
      </c>
      <c r="R10" s="3">
        <f t="shared" si="6"/>
        <v>1</v>
      </c>
      <c r="S10" s="3" t="s">
        <v>49</v>
      </c>
      <c r="T10" s="3">
        <v>83</v>
      </c>
      <c r="U10" s="3">
        <v>100</v>
      </c>
      <c r="V10" s="3" t="s">
        <v>63</v>
      </c>
      <c r="W10" s="3">
        <f t="shared" si="7"/>
        <v>9</v>
      </c>
      <c r="X10" s="3">
        <f t="shared" si="8"/>
        <v>36</v>
      </c>
      <c r="Y10" s="3">
        <f t="shared" si="9"/>
        <v>4</v>
      </c>
      <c r="Z10" s="3" t="s">
        <v>50</v>
      </c>
      <c r="AA10" s="3">
        <v>45</v>
      </c>
      <c r="AB10" s="3">
        <v>50</v>
      </c>
      <c r="AC10" s="3" t="str">
        <f t="shared" si="10"/>
        <v>A+</v>
      </c>
      <c r="AD10" s="3">
        <f t="shared" si="11"/>
        <v>10</v>
      </c>
      <c r="AE10" s="3">
        <f t="shared" si="12"/>
        <v>10</v>
      </c>
      <c r="AF10" s="3">
        <f t="shared" si="13"/>
        <v>1</v>
      </c>
      <c r="AG10" s="3" t="s">
        <v>51</v>
      </c>
      <c r="AH10" s="3">
        <v>61</v>
      </c>
      <c r="AI10" s="3">
        <v>100</v>
      </c>
      <c r="AJ10" s="3" t="s">
        <v>61</v>
      </c>
      <c r="AK10" s="3">
        <f t="shared" si="14"/>
        <v>7</v>
      </c>
      <c r="AL10" s="3">
        <f t="shared" si="15"/>
        <v>28</v>
      </c>
      <c r="AM10" s="3">
        <f t="shared" si="16"/>
        <v>4</v>
      </c>
      <c r="AN10" s="3" t="s">
        <v>52</v>
      </c>
      <c r="AO10" s="3">
        <v>76</v>
      </c>
      <c r="AP10" s="3">
        <v>100</v>
      </c>
      <c r="AQ10" s="3" t="s">
        <v>60</v>
      </c>
      <c r="AR10" s="3">
        <f t="shared" si="17"/>
        <v>8</v>
      </c>
      <c r="AS10" s="3">
        <f t="shared" si="18"/>
        <v>32</v>
      </c>
      <c r="AT10" s="3">
        <f t="shared" si="19"/>
        <v>4</v>
      </c>
      <c r="AU10" s="3" t="s">
        <v>53</v>
      </c>
      <c r="AV10" s="3">
        <v>42</v>
      </c>
      <c r="AW10" s="3">
        <v>50</v>
      </c>
      <c r="AX10" s="3" t="str">
        <f t="shared" si="20"/>
        <v>A</v>
      </c>
      <c r="AY10" s="3">
        <f t="shared" si="21"/>
        <v>9</v>
      </c>
      <c r="AZ10" s="3">
        <f t="shared" si="22"/>
        <v>9</v>
      </c>
      <c r="BA10" s="3">
        <f t="shared" si="23"/>
        <v>1</v>
      </c>
      <c r="BB10" s="3" t="s">
        <v>54</v>
      </c>
      <c r="BC10" s="3">
        <v>86</v>
      </c>
      <c r="BD10" s="3">
        <v>100</v>
      </c>
      <c r="BE10" s="3" t="s">
        <v>63</v>
      </c>
      <c r="BF10" s="3">
        <f t="shared" si="24"/>
        <v>9</v>
      </c>
      <c r="BG10" s="3">
        <f t="shared" si="25"/>
        <v>36</v>
      </c>
      <c r="BH10" s="3">
        <f t="shared" si="26"/>
        <v>4</v>
      </c>
      <c r="BI10" s="3" t="s">
        <v>55</v>
      </c>
      <c r="BJ10" s="3">
        <v>82</v>
      </c>
      <c r="BK10" s="3">
        <v>100</v>
      </c>
      <c r="BL10" s="3" t="s">
        <v>63</v>
      </c>
      <c r="BM10" s="3">
        <f t="shared" si="27"/>
        <v>9</v>
      </c>
      <c r="BN10" s="3">
        <f t="shared" si="28"/>
        <v>36</v>
      </c>
      <c r="BO10" s="3">
        <f t="shared" si="29"/>
        <v>4</v>
      </c>
      <c r="BP10" s="4">
        <f t="shared" si="30"/>
        <v>8.5925925925925934</v>
      </c>
      <c r="BQ10" s="3">
        <f t="shared" si="31"/>
        <v>232</v>
      </c>
      <c r="BR10" s="3">
        <v>27</v>
      </c>
      <c r="BS10" s="3">
        <f t="shared" si="32"/>
        <v>27</v>
      </c>
    </row>
    <row r="11" spans="1:71" ht="30">
      <c r="A11" s="3" t="s">
        <v>90</v>
      </c>
      <c r="B11" s="3" t="s">
        <v>91</v>
      </c>
      <c r="C11" s="3" t="s">
        <v>92</v>
      </c>
      <c r="D11" s="3"/>
      <c r="E11" s="3" t="s">
        <v>47</v>
      </c>
      <c r="F11" s="3"/>
      <c r="G11" s="3"/>
      <c r="H11" s="3"/>
      <c r="I11" s="3">
        <f t="shared" si="0"/>
        <v>0</v>
      </c>
      <c r="J11" s="3">
        <f t="shared" si="1"/>
        <v>0</v>
      </c>
      <c r="K11" s="3">
        <f t="shared" si="2"/>
        <v>0</v>
      </c>
      <c r="L11" s="3" t="s">
        <v>48</v>
      </c>
      <c r="M11" s="3"/>
      <c r="N11" s="3">
        <v>50</v>
      </c>
      <c r="O11" s="3" t="str">
        <f t="shared" si="3"/>
        <v>F</v>
      </c>
      <c r="P11" s="3">
        <f t="shared" si="4"/>
        <v>0</v>
      </c>
      <c r="Q11" s="3">
        <f t="shared" si="5"/>
        <v>0</v>
      </c>
      <c r="R11" s="3">
        <f t="shared" si="6"/>
        <v>0</v>
      </c>
      <c r="S11" s="3" t="s">
        <v>49</v>
      </c>
      <c r="T11" s="3"/>
      <c r="U11" s="3"/>
      <c r="V11" s="3"/>
      <c r="W11" s="3">
        <f t="shared" si="7"/>
        <v>0</v>
      </c>
      <c r="X11" s="3">
        <f t="shared" si="8"/>
        <v>0</v>
      </c>
      <c r="Y11" s="3">
        <f t="shared" si="9"/>
        <v>0</v>
      </c>
      <c r="Z11" s="3" t="s">
        <v>50</v>
      </c>
      <c r="AA11" s="3"/>
      <c r="AB11" s="3">
        <v>50</v>
      </c>
      <c r="AC11" s="3" t="str">
        <f t="shared" si="10"/>
        <v>F</v>
      </c>
      <c r="AD11" s="3">
        <f t="shared" si="11"/>
        <v>0</v>
      </c>
      <c r="AE11" s="3">
        <f t="shared" si="12"/>
        <v>0</v>
      </c>
      <c r="AF11" s="3">
        <f t="shared" si="13"/>
        <v>0</v>
      </c>
      <c r="AG11" s="3" t="s">
        <v>51</v>
      </c>
      <c r="AH11" s="3"/>
      <c r="AI11" s="3"/>
      <c r="AJ11" s="3"/>
      <c r="AK11" s="3">
        <f t="shared" si="14"/>
        <v>0</v>
      </c>
      <c r="AL11" s="3">
        <f t="shared" si="15"/>
        <v>0</v>
      </c>
      <c r="AM11" s="3">
        <f t="shared" si="16"/>
        <v>0</v>
      </c>
      <c r="AN11" s="3" t="s">
        <v>52</v>
      </c>
      <c r="AO11" s="3"/>
      <c r="AP11" s="3"/>
      <c r="AQ11" s="3"/>
      <c r="AR11" s="3">
        <f t="shared" si="17"/>
        <v>0</v>
      </c>
      <c r="AS11" s="3">
        <f t="shared" si="18"/>
        <v>0</v>
      </c>
      <c r="AT11" s="3">
        <f t="shared" si="19"/>
        <v>0</v>
      </c>
      <c r="AU11" s="3" t="s">
        <v>53</v>
      </c>
      <c r="AV11" s="3"/>
      <c r="AW11" s="3">
        <v>50</v>
      </c>
      <c r="AX11" s="3" t="str">
        <f t="shared" si="20"/>
        <v>F</v>
      </c>
      <c r="AY11" s="3">
        <f t="shared" si="21"/>
        <v>0</v>
      </c>
      <c r="AZ11" s="3">
        <f t="shared" si="22"/>
        <v>0</v>
      </c>
      <c r="BA11" s="3">
        <f t="shared" si="23"/>
        <v>0</v>
      </c>
      <c r="BB11" s="3" t="s">
        <v>54</v>
      </c>
      <c r="BC11" s="3"/>
      <c r="BD11" s="3"/>
      <c r="BE11" s="3"/>
      <c r="BF11" s="3">
        <f t="shared" si="24"/>
        <v>0</v>
      </c>
      <c r="BG11" s="3">
        <f t="shared" si="25"/>
        <v>0</v>
      </c>
      <c r="BH11" s="3">
        <f t="shared" si="26"/>
        <v>0</v>
      </c>
      <c r="BI11" s="3" t="s">
        <v>55</v>
      </c>
      <c r="BJ11" s="3"/>
      <c r="BK11" s="3"/>
      <c r="BL11" s="3"/>
      <c r="BM11" s="3">
        <f t="shared" si="27"/>
        <v>0</v>
      </c>
      <c r="BN11" s="3">
        <f t="shared" si="28"/>
        <v>0</v>
      </c>
      <c r="BO11" s="3">
        <f t="shared" si="29"/>
        <v>0</v>
      </c>
      <c r="BP11" s="4">
        <f t="shared" si="30"/>
        <v>0</v>
      </c>
      <c r="BQ11" s="3">
        <f t="shared" si="31"/>
        <v>0</v>
      </c>
      <c r="BR11" s="3">
        <v>27</v>
      </c>
      <c r="BS11" s="3">
        <f t="shared" si="32"/>
        <v>0</v>
      </c>
    </row>
    <row r="12" spans="1:71" ht="30">
      <c r="A12" s="3" t="s">
        <v>93</v>
      </c>
      <c r="B12" s="3" t="s">
        <v>94</v>
      </c>
      <c r="C12" s="3" t="s">
        <v>95</v>
      </c>
      <c r="D12" s="3" t="s">
        <v>96</v>
      </c>
      <c r="E12" s="3" t="s">
        <v>47</v>
      </c>
      <c r="F12" s="3">
        <v>46</v>
      </c>
      <c r="G12" s="3">
        <v>100</v>
      </c>
      <c r="H12" s="3" t="s">
        <v>71</v>
      </c>
      <c r="I12" s="3">
        <f t="shared" si="0"/>
        <v>5</v>
      </c>
      <c r="J12" s="3">
        <f t="shared" si="1"/>
        <v>20</v>
      </c>
      <c r="K12" s="3">
        <f t="shared" si="2"/>
        <v>4</v>
      </c>
      <c r="L12" s="3" t="s">
        <v>48</v>
      </c>
      <c r="M12" s="3">
        <v>32</v>
      </c>
      <c r="N12" s="3">
        <v>50</v>
      </c>
      <c r="O12" s="3" t="str">
        <f t="shared" si="3"/>
        <v>C</v>
      </c>
      <c r="P12" s="3">
        <f t="shared" si="4"/>
        <v>7</v>
      </c>
      <c r="Q12" s="3">
        <f t="shared" si="5"/>
        <v>7</v>
      </c>
      <c r="R12" s="3">
        <f t="shared" si="6"/>
        <v>1</v>
      </c>
      <c r="S12" s="3" t="s">
        <v>49</v>
      </c>
      <c r="T12" s="3">
        <v>46</v>
      </c>
      <c r="U12" s="3">
        <v>100</v>
      </c>
      <c r="V12" s="3" t="s">
        <v>71</v>
      </c>
      <c r="W12" s="3">
        <f t="shared" si="7"/>
        <v>5</v>
      </c>
      <c r="X12" s="3">
        <f t="shared" si="8"/>
        <v>20</v>
      </c>
      <c r="Y12" s="3">
        <f t="shared" si="9"/>
        <v>4</v>
      </c>
      <c r="Z12" s="3" t="s">
        <v>50</v>
      </c>
      <c r="AA12" s="3">
        <v>30</v>
      </c>
      <c r="AB12" s="3">
        <v>50</v>
      </c>
      <c r="AC12" s="3" t="str">
        <f t="shared" si="10"/>
        <v>C</v>
      </c>
      <c r="AD12" s="3">
        <f t="shared" si="11"/>
        <v>7</v>
      </c>
      <c r="AE12" s="3">
        <f t="shared" si="12"/>
        <v>7</v>
      </c>
      <c r="AF12" s="3">
        <f t="shared" si="13"/>
        <v>1</v>
      </c>
      <c r="AG12" s="3" t="s">
        <v>51</v>
      </c>
      <c r="AH12" s="3">
        <v>40</v>
      </c>
      <c r="AI12" s="3">
        <v>100</v>
      </c>
      <c r="AJ12" s="3" t="s">
        <v>71</v>
      </c>
      <c r="AK12" s="3">
        <f t="shared" si="14"/>
        <v>5</v>
      </c>
      <c r="AL12" s="3">
        <f t="shared" si="15"/>
        <v>20</v>
      </c>
      <c r="AM12" s="3">
        <f t="shared" si="16"/>
        <v>4</v>
      </c>
      <c r="AN12" s="3" t="s">
        <v>52</v>
      </c>
      <c r="AO12" s="3">
        <v>48</v>
      </c>
      <c r="AP12" s="3">
        <v>100</v>
      </c>
      <c r="AQ12" s="3" t="s">
        <v>71</v>
      </c>
      <c r="AR12" s="3">
        <f t="shared" si="17"/>
        <v>5</v>
      </c>
      <c r="AS12" s="3">
        <f t="shared" si="18"/>
        <v>20</v>
      </c>
      <c r="AT12" s="3">
        <f t="shared" si="19"/>
        <v>4</v>
      </c>
      <c r="AU12" s="3" t="s">
        <v>53</v>
      </c>
      <c r="AV12" s="3">
        <v>36</v>
      </c>
      <c r="AW12" s="3">
        <v>50</v>
      </c>
      <c r="AX12" s="3" t="str">
        <f t="shared" si="20"/>
        <v>B</v>
      </c>
      <c r="AY12" s="3">
        <f t="shared" si="21"/>
        <v>8</v>
      </c>
      <c r="AZ12" s="3">
        <f t="shared" si="22"/>
        <v>8</v>
      </c>
      <c r="BA12" s="3">
        <f t="shared" si="23"/>
        <v>1</v>
      </c>
      <c r="BB12" s="3" t="s">
        <v>54</v>
      </c>
      <c r="BC12" s="3">
        <v>54</v>
      </c>
      <c r="BD12" s="3">
        <v>100</v>
      </c>
      <c r="BE12" s="3" t="s">
        <v>62</v>
      </c>
      <c r="BF12" s="3">
        <f t="shared" si="24"/>
        <v>6</v>
      </c>
      <c r="BG12" s="3">
        <f t="shared" si="25"/>
        <v>24</v>
      </c>
      <c r="BH12" s="3">
        <f t="shared" si="26"/>
        <v>4</v>
      </c>
      <c r="BI12" s="3" t="s">
        <v>55</v>
      </c>
      <c r="BJ12" s="3">
        <v>51</v>
      </c>
      <c r="BK12" s="3">
        <v>100</v>
      </c>
      <c r="BL12" s="3" t="s">
        <v>62</v>
      </c>
      <c r="BM12" s="3">
        <f t="shared" si="27"/>
        <v>6</v>
      </c>
      <c r="BN12" s="3">
        <f t="shared" si="28"/>
        <v>24</v>
      </c>
      <c r="BO12" s="3">
        <f t="shared" si="29"/>
        <v>4</v>
      </c>
      <c r="BP12" s="4">
        <f t="shared" si="30"/>
        <v>5.5555555555555554</v>
      </c>
      <c r="BQ12" s="3">
        <f t="shared" si="31"/>
        <v>150</v>
      </c>
      <c r="BR12" s="3">
        <v>27</v>
      </c>
      <c r="BS12" s="3">
        <f t="shared" si="32"/>
        <v>27</v>
      </c>
    </row>
    <row r="13" spans="1:71" ht="30">
      <c r="A13" s="3" t="s">
        <v>97</v>
      </c>
      <c r="B13" s="3" t="s">
        <v>98</v>
      </c>
      <c r="C13" s="3" t="s">
        <v>99</v>
      </c>
      <c r="D13" s="3" t="s">
        <v>100</v>
      </c>
      <c r="E13" s="3" t="s">
        <v>47</v>
      </c>
      <c r="F13" s="3">
        <v>79</v>
      </c>
      <c r="G13" s="3">
        <v>100</v>
      </c>
      <c r="H13" s="3" t="s">
        <v>60</v>
      </c>
      <c r="I13" s="3">
        <f t="shared" si="0"/>
        <v>8</v>
      </c>
      <c r="J13" s="3">
        <f t="shared" si="1"/>
        <v>32</v>
      </c>
      <c r="K13" s="3">
        <f t="shared" si="2"/>
        <v>4</v>
      </c>
      <c r="L13" s="3" t="s">
        <v>48</v>
      </c>
      <c r="M13" s="3">
        <v>43</v>
      </c>
      <c r="N13" s="3">
        <v>50</v>
      </c>
      <c r="O13" s="3" t="str">
        <f t="shared" si="3"/>
        <v>A</v>
      </c>
      <c r="P13" s="3">
        <f t="shared" si="4"/>
        <v>9</v>
      </c>
      <c r="Q13" s="3">
        <f t="shared" si="5"/>
        <v>9</v>
      </c>
      <c r="R13" s="3">
        <f t="shared" si="6"/>
        <v>1</v>
      </c>
      <c r="S13" s="3" t="s">
        <v>49</v>
      </c>
      <c r="T13" s="3">
        <v>84</v>
      </c>
      <c r="U13" s="3">
        <v>100</v>
      </c>
      <c r="V13" s="3" t="s">
        <v>63</v>
      </c>
      <c r="W13" s="3">
        <f t="shared" si="7"/>
        <v>9</v>
      </c>
      <c r="X13" s="3">
        <f t="shared" si="8"/>
        <v>36</v>
      </c>
      <c r="Y13" s="3">
        <f t="shared" si="9"/>
        <v>4</v>
      </c>
      <c r="Z13" s="3" t="s">
        <v>50</v>
      </c>
      <c r="AA13" s="3">
        <v>37</v>
      </c>
      <c r="AB13" s="3">
        <v>50</v>
      </c>
      <c r="AC13" s="3" t="str">
        <f t="shared" si="10"/>
        <v>B</v>
      </c>
      <c r="AD13" s="3">
        <f t="shared" si="11"/>
        <v>8</v>
      </c>
      <c r="AE13" s="3">
        <f t="shared" si="12"/>
        <v>8</v>
      </c>
      <c r="AF13" s="3">
        <f t="shared" si="13"/>
        <v>1</v>
      </c>
      <c r="AG13" s="3" t="s">
        <v>51</v>
      </c>
      <c r="AH13" s="3">
        <v>71</v>
      </c>
      <c r="AI13" s="3">
        <v>100</v>
      </c>
      <c r="AJ13" s="3" t="s">
        <v>60</v>
      </c>
      <c r="AK13" s="3">
        <f t="shared" si="14"/>
        <v>8</v>
      </c>
      <c r="AL13" s="3">
        <f t="shared" si="15"/>
        <v>32</v>
      </c>
      <c r="AM13" s="3">
        <f t="shared" si="16"/>
        <v>4</v>
      </c>
      <c r="AN13" s="3" t="s">
        <v>52</v>
      </c>
      <c r="AO13" s="3">
        <v>75</v>
      </c>
      <c r="AP13" s="3">
        <v>100</v>
      </c>
      <c r="AQ13" s="3" t="s">
        <v>60</v>
      </c>
      <c r="AR13" s="3">
        <f t="shared" si="17"/>
        <v>8</v>
      </c>
      <c r="AS13" s="3">
        <f t="shared" si="18"/>
        <v>32</v>
      </c>
      <c r="AT13" s="3">
        <f t="shared" si="19"/>
        <v>4</v>
      </c>
      <c r="AU13" s="3" t="s">
        <v>53</v>
      </c>
      <c r="AV13" s="3">
        <v>40</v>
      </c>
      <c r="AW13" s="3">
        <v>50</v>
      </c>
      <c r="AX13" s="3" t="str">
        <f t="shared" si="20"/>
        <v>A</v>
      </c>
      <c r="AY13" s="3">
        <f t="shared" si="21"/>
        <v>9</v>
      </c>
      <c r="AZ13" s="3">
        <f t="shared" si="22"/>
        <v>9</v>
      </c>
      <c r="BA13" s="3">
        <f t="shared" si="23"/>
        <v>1</v>
      </c>
      <c r="BB13" s="3" t="s">
        <v>54</v>
      </c>
      <c r="BC13" s="3">
        <v>83</v>
      </c>
      <c r="BD13" s="3">
        <v>100</v>
      </c>
      <c r="BE13" s="3" t="s">
        <v>63</v>
      </c>
      <c r="BF13" s="3">
        <f t="shared" si="24"/>
        <v>9</v>
      </c>
      <c r="BG13" s="3">
        <f t="shared" si="25"/>
        <v>36</v>
      </c>
      <c r="BH13" s="3">
        <f t="shared" si="26"/>
        <v>4</v>
      </c>
      <c r="BI13" s="3" t="s">
        <v>55</v>
      </c>
      <c r="BJ13" s="3">
        <v>84</v>
      </c>
      <c r="BK13" s="3">
        <v>100</v>
      </c>
      <c r="BL13" s="3" t="s">
        <v>63</v>
      </c>
      <c r="BM13" s="3">
        <f t="shared" si="27"/>
        <v>9</v>
      </c>
      <c r="BN13" s="3">
        <f t="shared" si="28"/>
        <v>36</v>
      </c>
      <c r="BO13" s="3">
        <f t="shared" si="29"/>
        <v>4</v>
      </c>
      <c r="BP13" s="4">
        <f t="shared" si="30"/>
        <v>8.518518518518519</v>
      </c>
      <c r="BQ13" s="3">
        <f t="shared" si="31"/>
        <v>230</v>
      </c>
      <c r="BR13" s="3">
        <v>27</v>
      </c>
      <c r="BS13" s="3">
        <f t="shared" si="32"/>
        <v>27</v>
      </c>
    </row>
    <row r="14" spans="1:71" ht="30">
      <c r="A14" s="3" t="s">
        <v>101</v>
      </c>
      <c r="B14" s="3" t="s">
        <v>102</v>
      </c>
      <c r="C14" s="3" t="s">
        <v>103</v>
      </c>
      <c r="D14" s="3" t="s">
        <v>104</v>
      </c>
      <c r="E14" s="3" t="s">
        <v>47</v>
      </c>
      <c r="F14" s="3">
        <v>77</v>
      </c>
      <c r="G14" s="3">
        <v>100</v>
      </c>
      <c r="H14" s="3" t="s">
        <v>60</v>
      </c>
      <c r="I14" s="3">
        <f t="shared" si="0"/>
        <v>8</v>
      </c>
      <c r="J14" s="3">
        <f t="shared" si="1"/>
        <v>32</v>
      </c>
      <c r="K14" s="3">
        <f t="shared" si="2"/>
        <v>4</v>
      </c>
      <c r="L14" s="3" t="s">
        <v>48</v>
      </c>
      <c r="M14" s="3">
        <v>38</v>
      </c>
      <c r="N14" s="3">
        <v>50</v>
      </c>
      <c r="O14" s="3" t="str">
        <f t="shared" si="3"/>
        <v>B</v>
      </c>
      <c r="P14" s="3">
        <f t="shared" si="4"/>
        <v>8</v>
      </c>
      <c r="Q14" s="3">
        <f t="shared" si="5"/>
        <v>8</v>
      </c>
      <c r="R14" s="3">
        <f t="shared" si="6"/>
        <v>1</v>
      </c>
      <c r="S14" s="3" t="s">
        <v>49</v>
      </c>
      <c r="T14" s="3">
        <v>81</v>
      </c>
      <c r="U14" s="3">
        <v>100</v>
      </c>
      <c r="V14" s="3" t="s">
        <v>63</v>
      </c>
      <c r="W14" s="3">
        <f t="shared" si="7"/>
        <v>9</v>
      </c>
      <c r="X14" s="3">
        <f t="shared" si="8"/>
        <v>36</v>
      </c>
      <c r="Y14" s="3">
        <f t="shared" si="9"/>
        <v>4</v>
      </c>
      <c r="Z14" s="3" t="s">
        <v>50</v>
      </c>
      <c r="AA14" s="3">
        <v>44</v>
      </c>
      <c r="AB14" s="3">
        <v>50</v>
      </c>
      <c r="AC14" s="3" t="str">
        <f t="shared" si="10"/>
        <v>A</v>
      </c>
      <c r="AD14" s="3">
        <f t="shared" si="11"/>
        <v>9</v>
      </c>
      <c r="AE14" s="3">
        <f t="shared" si="12"/>
        <v>9</v>
      </c>
      <c r="AF14" s="3">
        <f t="shared" si="13"/>
        <v>1</v>
      </c>
      <c r="AG14" s="3" t="s">
        <v>51</v>
      </c>
      <c r="AH14" s="3">
        <v>60</v>
      </c>
      <c r="AI14" s="3">
        <v>100</v>
      </c>
      <c r="AJ14" s="3" t="s">
        <v>61</v>
      </c>
      <c r="AK14" s="3">
        <f t="shared" si="14"/>
        <v>7</v>
      </c>
      <c r="AL14" s="3">
        <f t="shared" si="15"/>
        <v>28</v>
      </c>
      <c r="AM14" s="3">
        <f t="shared" si="16"/>
        <v>4</v>
      </c>
      <c r="AN14" s="3" t="s">
        <v>52</v>
      </c>
      <c r="AO14" s="3">
        <v>73</v>
      </c>
      <c r="AP14" s="3">
        <v>100</v>
      </c>
      <c r="AQ14" s="3" t="s">
        <v>60</v>
      </c>
      <c r="AR14" s="3">
        <f t="shared" si="17"/>
        <v>8</v>
      </c>
      <c r="AS14" s="3">
        <f t="shared" si="18"/>
        <v>32</v>
      </c>
      <c r="AT14" s="3">
        <f t="shared" si="19"/>
        <v>4</v>
      </c>
      <c r="AU14" s="3" t="s">
        <v>53</v>
      </c>
      <c r="AV14" s="3">
        <v>41</v>
      </c>
      <c r="AW14" s="3">
        <v>50</v>
      </c>
      <c r="AX14" s="3" t="str">
        <f t="shared" si="20"/>
        <v>A</v>
      </c>
      <c r="AY14" s="3">
        <f t="shared" si="21"/>
        <v>9</v>
      </c>
      <c r="AZ14" s="3">
        <f t="shared" si="22"/>
        <v>9</v>
      </c>
      <c r="BA14" s="3">
        <f t="shared" si="23"/>
        <v>1</v>
      </c>
      <c r="BB14" s="3" t="s">
        <v>54</v>
      </c>
      <c r="BC14" s="3">
        <v>85</v>
      </c>
      <c r="BD14" s="3">
        <v>100</v>
      </c>
      <c r="BE14" s="3" t="s">
        <v>63</v>
      </c>
      <c r="BF14" s="3">
        <f t="shared" si="24"/>
        <v>9</v>
      </c>
      <c r="BG14" s="3">
        <f t="shared" si="25"/>
        <v>36</v>
      </c>
      <c r="BH14" s="3">
        <f t="shared" si="26"/>
        <v>4</v>
      </c>
      <c r="BI14" s="3" t="s">
        <v>55</v>
      </c>
      <c r="BJ14" s="3">
        <v>95</v>
      </c>
      <c r="BK14" s="3">
        <v>100</v>
      </c>
      <c r="BL14" s="3" t="s">
        <v>105</v>
      </c>
      <c r="BM14" s="3">
        <f t="shared" si="27"/>
        <v>10</v>
      </c>
      <c r="BN14" s="3">
        <f t="shared" si="28"/>
        <v>40</v>
      </c>
      <c r="BO14" s="3">
        <f t="shared" si="29"/>
        <v>4</v>
      </c>
      <c r="BP14" s="4">
        <f t="shared" si="30"/>
        <v>8.518518518518519</v>
      </c>
      <c r="BQ14" s="3">
        <f t="shared" si="31"/>
        <v>230</v>
      </c>
      <c r="BR14" s="3">
        <v>27</v>
      </c>
      <c r="BS14" s="3">
        <f t="shared" si="32"/>
        <v>27</v>
      </c>
    </row>
    <row r="15" spans="1:71" ht="30">
      <c r="A15" s="3" t="s">
        <v>106</v>
      </c>
      <c r="B15" s="3" t="s">
        <v>107</v>
      </c>
      <c r="C15" s="3" t="s">
        <v>108</v>
      </c>
      <c r="D15" s="3" t="s">
        <v>109</v>
      </c>
      <c r="E15" s="3" t="s">
        <v>47</v>
      </c>
      <c r="F15" s="3">
        <v>70</v>
      </c>
      <c r="G15" s="3">
        <v>100</v>
      </c>
      <c r="H15" s="3" t="s">
        <v>60</v>
      </c>
      <c r="I15" s="3">
        <f t="shared" si="0"/>
        <v>8</v>
      </c>
      <c r="J15" s="3">
        <f t="shared" si="1"/>
        <v>32</v>
      </c>
      <c r="K15" s="3">
        <f t="shared" si="2"/>
        <v>4</v>
      </c>
      <c r="L15" s="3" t="s">
        <v>48</v>
      </c>
      <c r="M15" s="3">
        <v>40</v>
      </c>
      <c r="N15" s="3">
        <v>50</v>
      </c>
      <c r="O15" s="3" t="str">
        <f t="shared" si="3"/>
        <v>A</v>
      </c>
      <c r="P15" s="3">
        <f t="shared" si="4"/>
        <v>9</v>
      </c>
      <c r="Q15" s="3">
        <f t="shared" si="5"/>
        <v>9</v>
      </c>
      <c r="R15" s="3">
        <f t="shared" si="6"/>
        <v>1</v>
      </c>
      <c r="S15" s="3" t="s">
        <v>49</v>
      </c>
      <c r="T15" s="3">
        <v>70</v>
      </c>
      <c r="U15" s="3">
        <v>100</v>
      </c>
      <c r="V15" s="3" t="s">
        <v>60</v>
      </c>
      <c r="W15" s="3">
        <f t="shared" si="7"/>
        <v>8</v>
      </c>
      <c r="X15" s="3">
        <f t="shared" si="8"/>
        <v>32</v>
      </c>
      <c r="Y15" s="3">
        <f t="shared" si="9"/>
        <v>4</v>
      </c>
      <c r="Z15" s="3" t="s">
        <v>50</v>
      </c>
      <c r="AA15" s="3">
        <v>45</v>
      </c>
      <c r="AB15" s="3">
        <v>50</v>
      </c>
      <c r="AC15" s="3" t="str">
        <f t="shared" si="10"/>
        <v>A+</v>
      </c>
      <c r="AD15" s="3">
        <f t="shared" si="11"/>
        <v>10</v>
      </c>
      <c r="AE15" s="3">
        <f t="shared" si="12"/>
        <v>10</v>
      </c>
      <c r="AF15" s="3">
        <f t="shared" si="13"/>
        <v>1</v>
      </c>
      <c r="AG15" s="3" t="s">
        <v>51</v>
      </c>
      <c r="AH15" s="3">
        <v>58</v>
      </c>
      <c r="AI15" s="3">
        <v>100</v>
      </c>
      <c r="AJ15" s="3" t="s">
        <v>62</v>
      </c>
      <c r="AK15" s="3">
        <f t="shared" si="14"/>
        <v>6</v>
      </c>
      <c r="AL15" s="3">
        <f t="shared" si="15"/>
        <v>24</v>
      </c>
      <c r="AM15" s="3">
        <f t="shared" si="16"/>
        <v>4</v>
      </c>
      <c r="AN15" s="3" t="s">
        <v>52</v>
      </c>
      <c r="AO15" s="3">
        <v>74</v>
      </c>
      <c r="AP15" s="3">
        <v>100</v>
      </c>
      <c r="AQ15" s="3" t="s">
        <v>60</v>
      </c>
      <c r="AR15" s="3">
        <f t="shared" si="17"/>
        <v>8</v>
      </c>
      <c r="AS15" s="3">
        <f t="shared" si="18"/>
        <v>32</v>
      </c>
      <c r="AT15" s="3">
        <f t="shared" si="19"/>
        <v>4</v>
      </c>
      <c r="AU15" s="3" t="s">
        <v>53</v>
      </c>
      <c r="AV15" s="3">
        <v>41</v>
      </c>
      <c r="AW15" s="3">
        <v>50</v>
      </c>
      <c r="AX15" s="3" t="str">
        <f t="shared" si="20"/>
        <v>A</v>
      </c>
      <c r="AY15" s="3">
        <f t="shared" si="21"/>
        <v>9</v>
      </c>
      <c r="AZ15" s="3">
        <f t="shared" si="22"/>
        <v>9</v>
      </c>
      <c r="BA15" s="3">
        <f t="shared" si="23"/>
        <v>1</v>
      </c>
      <c r="BB15" s="3" t="s">
        <v>54</v>
      </c>
      <c r="BC15" s="3">
        <v>80</v>
      </c>
      <c r="BD15" s="3">
        <v>100</v>
      </c>
      <c r="BE15" s="3" t="s">
        <v>63</v>
      </c>
      <c r="BF15" s="3">
        <f t="shared" si="24"/>
        <v>9</v>
      </c>
      <c r="BG15" s="3">
        <f t="shared" si="25"/>
        <v>36</v>
      </c>
      <c r="BH15" s="3">
        <f t="shared" si="26"/>
        <v>4</v>
      </c>
      <c r="BI15" s="3" t="s">
        <v>55</v>
      </c>
      <c r="BJ15" s="3">
        <v>91</v>
      </c>
      <c r="BK15" s="3">
        <v>100</v>
      </c>
      <c r="BL15" s="3" t="s">
        <v>105</v>
      </c>
      <c r="BM15" s="3">
        <f t="shared" si="27"/>
        <v>10</v>
      </c>
      <c r="BN15" s="3">
        <f t="shared" si="28"/>
        <v>40</v>
      </c>
      <c r="BO15" s="3">
        <f t="shared" si="29"/>
        <v>4</v>
      </c>
      <c r="BP15" s="4">
        <f t="shared" si="30"/>
        <v>8.2962962962962958</v>
      </c>
      <c r="BQ15" s="3">
        <f t="shared" si="31"/>
        <v>224</v>
      </c>
      <c r="BR15" s="3">
        <v>27</v>
      </c>
      <c r="BS15" s="3">
        <f t="shared" si="32"/>
        <v>27</v>
      </c>
    </row>
    <row r="16" spans="1:71" ht="30">
      <c r="A16" s="3" t="s">
        <v>110</v>
      </c>
      <c r="B16" s="3" t="s">
        <v>111</v>
      </c>
      <c r="C16" s="3" t="s">
        <v>112</v>
      </c>
      <c r="D16" s="3" t="s">
        <v>113</v>
      </c>
      <c r="E16" s="3" t="s">
        <v>47</v>
      </c>
      <c r="F16" s="3">
        <v>68</v>
      </c>
      <c r="G16" s="3">
        <v>100</v>
      </c>
      <c r="H16" s="3" t="s">
        <v>61</v>
      </c>
      <c r="I16" s="3">
        <f t="shared" si="0"/>
        <v>7</v>
      </c>
      <c r="J16" s="3">
        <f t="shared" si="1"/>
        <v>28</v>
      </c>
      <c r="K16" s="3">
        <f t="shared" si="2"/>
        <v>4</v>
      </c>
      <c r="L16" s="3" t="s">
        <v>48</v>
      </c>
      <c r="M16" s="3">
        <v>40</v>
      </c>
      <c r="N16" s="3">
        <v>50</v>
      </c>
      <c r="O16" s="3" t="str">
        <f t="shared" si="3"/>
        <v>A</v>
      </c>
      <c r="P16" s="3">
        <f t="shared" si="4"/>
        <v>9</v>
      </c>
      <c r="Q16" s="3">
        <f t="shared" si="5"/>
        <v>9</v>
      </c>
      <c r="R16" s="3">
        <f t="shared" si="6"/>
        <v>1</v>
      </c>
      <c r="S16" s="3" t="s">
        <v>49</v>
      </c>
      <c r="T16" s="3">
        <v>70</v>
      </c>
      <c r="U16" s="3">
        <v>100</v>
      </c>
      <c r="V16" s="3" t="s">
        <v>60</v>
      </c>
      <c r="W16" s="3">
        <f t="shared" si="7"/>
        <v>8</v>
      </c>
      <c r="X16" s="3">
        <f t="shared" si="8"/>
        <v>32</v>
      </c>
      <c r="Y16" s="3">
        <f t="shared" si="9"/>
        <v>4</v>
      </c>
      <c r="Z16" s="3" t="s">
        <v>50</v>
      </c>
      <c r="AA16" s="3">
        <v>32</v>
      </c>
      <c r="AB16" s="3">
        <v>50</v>
      </c>
      <c r="AC16" s="3" t="str">
        <f t="shared" si="10"/>
        <v>C</v>
      </c>
      <c r="AD16" s="3">
        <f t="shared" si="11"/>
        <v>7</v>
      </c>
      <c r="AE16" s="3">
        <f t="shared" si="12"/>
        <v>7</v>
      </c>
      <c r="AF16" s="3">
        <f t="shared" si="13"/>
        <v>1</v>
      </c>
      <c r="AG16" s="3" t="s">
        <v>51</v>
      </c>
      <c r="AH16" s="3">
        <v>47</v>
      </c>
      <c r="AI16" s="3">
        <v>100</v>
      </c>
      <c r="AJ16" s="3" t="s">
        <v>71</v>
      </c>
      <c r="AK16" s="3">
        <f t="shared" si="14"/>
        <v>5</v>
      </c>
      <c r="AL16" s="3">
        <f t="shared" si="15"/>
        <v>20</v>
      </c>
      <c r="AM16" s="3">
        <f t="shared" si="16"/>
        <v>4</v>
      </c>
      <c r="AN16" s="3" t="s">
        <v>52</v>
      </c>
      <c r="AO16" s="3">
        <v>70</v>
      </c>
      <c r="AP16" s="3">
        <v>100</v>
      </c>
      <c r="AQ16" s="3" t="s">
        <v>60</v>
      </c>
      <c r="AR16" s="3">
        <f t="shared" si="17"/>
        <v>8</v>
      </c>
      <c r="AS16" s="3">
        <f t="shared" si="18"/>
        <v>32</v>
      </c>
      <c r="AT16" s="3">
        <f t="shared" si="19"/>
        <v>4</v>
      </c>
      <c r="AU16" s="3" t="s">
        <v>53</v>
      </c>
      <c r="AV16" s="3">
        <v>36</v>
      </c>
      <c r="AW16" s="3">
        <v>50</v>
      </c>
      <c r="AX16" s="3" t="str">
        <f t="shared" si="20"/>
        <v>B</v>
      </c>
      <c r="AY16" s="3">
        <f t="shared" si="21"/>
        <v>8</v>
      </c>
      <c r="AZ16" s="3">
        <f t="shared" si="22"/>
        <v>8</v>
      </c>
      <c r="BA16" s="3">
        <f t="shared" si="23"/>
        <v>1</v>
      </c>
      <c r="BB16" s="3" t="s">
        <v>54</v>
      </c>
      <c r="BC16" s="3">
        <v>67</v>
      </c>
      <c r="BD16" s="3">
        <v>100</v>
      </c>
      <c r="BE16" s="3" t="s">
        <v>61</v>
      </c>
      <c r="BF16" s="3">
        <f t="shared" si="24"/>
        <v>7</v>
      </c>
      <c r="BG16" s="3">
        <f t="shared" si="25"/>
        <v>28</v>
      </c>
      <c r="BH16" s="3">
        <f t="shared" si="26"/>
        <v>4</v>
      </c>
      <c r="BI16" s="3" t="s">
        <v>55</v>
      </c>
      <c r="BJ16" s="3">
        <v>72</v>
      </c>
      <c r="BK16" s="3">
        <v>100</v>
      </c>
      <c r="BL16" s="3" t="s">
        <v>60</v>
      </c>
      <c r="BM16" s="3">
        <f t="shared" si="27"/>
        <v>8</v>
      </c>
      <c r="BN16" s="3">
        <f t="shared" si="28"/>
        <v>32</v>
      </c>
      <c r="BO16" s="3">
        <f t="shared" si="29"/>
        <v>4</v>
      </c>
      <c r="BP16" s="4">
        <f t="shared" si="30"/>
        <v>7.2592592592592595</v>
      </c>
      <c r="BQ16" s="3">
        <f t="shared" si="31"/>
        <v>196</v>
      </c>
      <c r="BR16" s="3">
        <v>27</v>
      </c>
      <c r="BS16" s="3">
        <f t="shared" si="32"/>
        <v>27</v>
      </c>
    </row>
    <row r="17" spans="1:71" ht="30">
      <c r="A17" s="3" t="s">
        <v>114</v>
      </c>
      <c r="B17" s="3" t="s">
        <v>115</v>
      </c>
      <c r="C17" s="3" t="s">
        <v>116</v>
      </c>
      <c r="D17" s="3" t="s">
        <v>117</v>
      </c>
      <c r="E17" s="3" t="s">
        <v>47</v>
      </c>
      <c r="F17" s="3">
        <v>70</v>
      </c>
      <c r="G17" s="3">
        <v>100</v>
      </c>
      <c r="H17" s="3" t="s">
        <v>60</v>
      </c>
      <c r="I17" s="3">
        <f t="shared" si="0"/>
        <v>8</v>
      </c>
      <c r="J17" s="3">
        <f t="shared" si="1"/>
        <v>32</v>
      </c>
      <c r="K17" s="3">
        <f t="shared" si="2"/>
        <v>4</v>
      </c>
      <c r="L17" s="3" t="s">
        <v>48</v>
      </c>
      <c r="M17" s="3">
        <v>39</v>
      </c>
      <c r="N17" s="3">
        <v>50</v>
      </c>
      <c r="O17" s="3" t="str">
        <f t="shared" si="3"/>
        <v>B</v>
      </c>
      <c r="P17" s="3">
        <f t="shared" si="4"/>
        <v>8</v>
      </c>
      <c r="Q17" s="3">
        <f t="shared" si="5"/>
        <v>8</v>
      </c>
      <c r="R17" s="3">
        <f t="shared" si="6"/>
        <v>1</v>
      </c>
      <c r="S17" s="3" t="s">
        <v>49</v>
      </c>
      <c r="T17" s="3">
        <v>61</v>
      </c>
      <c r="U17" s="3">
        <v>100</v>
      </c>
      <c r="V17" s="3" t="s">
        <v>61</v>
      </c>
      <c r="W17" s="3">
        <f t="shared" si="7"/>
        <v>7</v>
      </c>
      <c r="X17" s="3">
        <f t="shared" si="8"/>
        <v>28</v>
      </c>
      <c r="Y17" s="3">
        <f t="shared" si="9"/>
        <v>4</v>
      </c>
      <c r="Z17" s="3" t="s">
        <v>50</v>
      </c>
      <c r="AA17" s="3">
        <v>41</v>
      </c>
      <c r="AB17" s="3">
        <v>50</v>
      </c>
      <c r="AC17" s="3" t="str">
        <f t="shared" si="10"/>
        <v>A</v>
      </c>
      <c r="AD17" s="3">
        <f t="shared" si="11"/>
        <v>9</v>
      </c>
      <c r="AE17" s="3">
        <f t="shared" si="12"/>
        <v>9</v>
      </c>
      <c r="AF17" s="3">
        <f t="shared" si="13"/>
        <v>1</v>
      </c>
      <c r="AG17" s="3" t="s">
        <v>51</v>
      </c>
      <c r="AH17" s="3">
        <v>52</v>
      </c>
      <c r="AI17" s="3">
        <v>100</v>
      </c>
      <c r="AJ17" s="3" t="s">
        <v>62</v>
      </c>
      <c r="AK17" s="3">
        <f t="shared" si="14"/>
        <v>6</v>
      </c>
      <c r="AL17" s="3">
        <f t="shared" si="15"/>
        <v>24</v>
      </c>
      <c r="AM17" s="3">
        <f t="shared" si="16"/>
        <v>4</v>
      </c>
      <c r="AN17" s="3" t="s">
        <v>52</v>
      </c>
      <c r="AO17" s="3">
        <v>65</v>
      </c>
      <c r="AP17" s="3">
        <v>100</v>
      </c>
      <c r="AQ17" s="3" t="s">
        <v>61</v>
      </c>
      <c r="AR17" s="3">
        <f t="shared" si="17"/>
        <v>7</v>
      </c>
      <c r="AS17" s="3">
        <f t="shared" si="18"/>
        <v>28</v>
      </c>
      <c r="AT17" s="3">
        <f t="shared" si="19"/>
        <v>4</v>
      </c>
      <c r="AU17" s="3" t="s">
        <v>53</v>
      </c>
      <c r="AV17" s="3">
        <v>38</v>
      </c>
      <c r="AW17" s="3">
        <v>50</v>
      </c>
      <c r="AX17" s="3" t="str">
        <f t="shared" si="20"/>
        <v>B</v>
      </c>
      <c r="AY17" s="3">
        <f t="shared" si="21"/>
        <v>8</v>
      </c>
      <c r="AZ17" s="3">
        <f t="shared" si="22"/>
        <v>8</v>
      </c>
      <c r="BA17" s="3">
        <f t="shared" si="23"/>
        <v>1</v>
      </c>
      <c r="BB17" s="3" t="s">
        <v>54</v>
      </c>
      <c r="BC17" s="3">
        <v>68</v>
      </c>
      <c r="BD17" s="3">
        <v>100</v>
      </c>
      <c r="BE17" s="3" t="s">
        <v>61</v>
      </c>
      <c r="BF17" s="3">
        <f t="shared" si="24"/>
        <v>7</v>
      </c>
      <c r="BG17" s="3">
        <f t="shared" si="25"/>
        <v>28</v>
      </c>
      <c r="BH17" s="3">
        <f t="shared" si="26"/>
        <v>4</v>
      </c>
      <c r="BI17" s="3" t="s">
        <v>55</v>
      </c>
      <c r="BJ17" s="3">
        <v>88</v>
      </c>
      <c r="BK17" s="3">
        <v>100</v>
      </c>
      <c r="BL17" s="3" t="s">
        <v>63</v>
      </c>
      <c r="BM17" s="3">
        <f t="shared" si="27"/>
        <v>9</v>
      </c>
      <c r="BN17" s="3">
        <f t="shared" si="28"/>
        <v>36</v>
      </c>
      <c r="BO17" s="3">
        <f t="shared" si="29"/>
        <v>4</v>
      </c>
      <c r="BP17" s="4">
        <f t="shared" si="30"/>
        <v>7.4444444444444446</v>
      </c>
      <c r="BQ17" s="3">
        <f t="shared" si="31"/>
        <v>201</v>
      </c>
      <c r="BR17" s="3">
        <v>27</v>
      </c>
      <c r="BS17" s="3">
        <f t="shared" si="32"/>
        <v>27</v>
      </c>
    </row>
    <row r="18" spans="1:71" ht="30">
      <c r="A18" s="3" t="s">
        <v>118</v>
      </c>
      <c r="B18" s="3" t="s">
        <v>119</v>
      </c>
      <c r="C18" s="3" t="s">
        <v>120</v>
      </c>
      <c r="D18" s="3"/>
      <c r="E18" s="3" t="s">
        <v>47</v>
      </c>
      <c r="F18" s="3"/>
      <c r="G18" s="3"/>
      <c r="H18" s="3"/>
      <c r="I18" s="3">
        <f t="shared" si="0"/>
        <v>0</v>
      </c>
      <c r="J18" s="3">
        <f t="shared" si="1"/>
        <v>0</v>
      </c>
      <c r="K18" s="3">
        <f t="shared" si="2"/>
        <v>0</v>
      </c>
      <c r="L18" s="3" t="s">
        <v>48</v>
      </c>
      <c r="M18" s="3"/>
      <c r="N18" s="3">
        <v>50</v>
      </c>
      <c r="O18" s="3" t="str">
        <f t="shared" si="3"/>
        <v>F</v>
      </c>
      <c r="P18" s="3">
        <f t="shared" si="4"/>
        <v>0</v>
      </c>
      <c r="Q18" s="3">
        <f t="shared" si="5"/>
        <v>0</v>
      </c>
      <c r="R18" s="3">
        <f t="shared" si="6"/>
        <v>0</v>
      </c>
      <c r="S18" s="3" t="s">
        <v>49</v>
      </c>
      <c r="T18" s="3"/>
      <c r="U18" s="3"/>
      <c r="V18" s="3"/>
      <c r="W18" s="3">
        <f t="shared" si="7"/>
        <v>0</v>
      </c>
      <c r="X18" s="3">
        <f t="shared" si="8"/>
        <v>0</v>
      </c>
      <c r="Y18" s="3">
        <f t="shared" si="9"/>
        <v>0</v>
      </c>
      <c r="Z18" s="3" t="s">
        <v>50</v>
      </c>
      <c r="AA18" s="3"/>
      <c r="AB18" s="3">
        <v>50</v>
      </c>
      <c r="AC18" s="3" t="str">
        <f t="shared" si="10"/>
        <v>F</v>
      </c>
      <c r="AD18" s="3">
        <f t="shared" si="11"/>
        <v>0</v>
      </c>
      <c r="AE18" s="3">
        <f t="shared" si="12"/>
        <v>0</v>
      </c>
      <c r="AF18" s="3">
        <f t="shared" si="13"/>
        <v>0</v>
      </c>
      <c r="AG18" s="3" t="s">
        <v>51</v>
      </c>
      <c r="AH18" s="3"/>
      <c r="AI18" s="3"/>
      <c r="AJ18" s="3"/>
      <c r="AK18" s="3">
        <f t="shared" si="14"/>
        <v>0</v>
      </c>
      <c r="AL18" s="3">
        <f t="shared" si="15"/>
        <v>0</v>
      </c>
      <c r="AM18" s="3">
        <f t="shared" si="16"/>
        <v>0</v>
      </c>
      <c r="AN18" s="3" t="s">
        <v>52</v>
      </c>
      <c r="AO18" s="3"/>
      <c r="AP18" s="3"/>
      <c r="AQ18" s="3"/>
      <c r="AR18" s="3">
        <f t="shared" si="17"/>
        <v>0</v>
      </c>
      <c r="AS18" s="3">
        <f t="shared" si="18"/>
        <v>0</v>
      </c>
      <c r="AT18" s="3">
        <f t="shared" si="19"/>
        <v>0</v>
      </c>
      <c r="AU18" s="3" t="s">
        <v>53</v>
      </c>
      <c r="AV18" s="3"/>
      <c r="AW18" s="3">
        <v>50</v>
      </c>
      <c r="AX18" s="3" t="str">
        <f t="shared" si="20"/>
        <v>F</v>
      </c>
      <c r="AY18" s="3">
        <f t="shared" si="21"/>
        <v>0</v>
      </c>
      <c r="AZ18" s="3">
        <f t="shared" si="22"/>
        <v>0</v>
      </c>
      <c r="BA18" s="3">
        <f t="shared" si="23"/>
        <v>0</v>
      </c>
      <c r="BB18" s="3" t="s">
        <v>54</v>
      </c>
      <c r="BC18" s="3"/>
      <c r="BD18" s="3"/>
      <c r="BE18" s="3"/>
      <c r="BF18" s="3">
        <f t="shared" si="24"/>
        <v>0</v>
      </c>
      <c r="BG18" s="3">
        <f t="shared" si="25"/>
        <v>0</v>
      </c>
      <c r="BH18" s="3">
        <f t="shared" si="26"/>
        <v>0</v>
      </c>
      <c r="BI18" s="3" t="s">
        <v>55</v>
      </c>
      <c r="BJ18" s="3"/>
      <c r="BK18" s="3"/>
      <c r="BL18" s="3"/>
      <c r="BM18" s="3">
        <f t="shared" si="27"/>
        <v>0</v>
      </c>
      <c r="BN18" s="3">
        <f t="shared" si="28"/>
        <v>0</v>
      </c>
      <c r="BO18" s="3">
        <f t="shared" si="29"/>
        <v>0</v>
      </c>
      <c r="BP18" s="4">
        <f t="shared" si="30"/>
        <v>0</v>
      </c>
      <c r="BQ18" s="3">
        <f t="shared" si="31"/>
        <v>0</v>
      </c>
      <c r="BR18" s="3">
        <v>27</v>
      </c>
      <c r="BS18" s="3">
        <f t="shared" si="32"/>
        <v>0</v>
      </c>
    </row>
    <row r="19" spans="1:71" ht="30">
      <c r="A19" s="3" t="s">
        <v>121</v>
      </c>
      <c r="B19" s="3" t="s">
        <v>122</v>
      </c>
      <c r="C19" s="3" t="s">
        <v>123</v>
      </c>
      <c r="D19" s="3" t="s">
        <v>124</v>
      </c>
      <c r="E19" s="3" t="s">
        <v>47</v>
      </c>
      <c r="F19" s="3">
        <v>84</v>
      </c>
      <c r="G19" s="3">
        <v>100</v>
      </c>
      <c r="H19" s="3" t="s">
        <v>63</v>
      </c>
      <c r="I19" s="3">
        <f t="shared" si="0"/>
        <v>9</v>
      </c>
      <c r="J19" s="3">
        <f t="shared" si="1"/>
        <v>36</v>
      </c>
      <c r="K19" s="3">
        <f t="shared" si="2"/>
        <v>4</v>
      </c>
      <c r="L19" s="3" t="s">
        <v>48</v>
      </c>
      <c r="M19" s="3">
        <v>41</v>
      </c>
      <c r="N19" s="3">
        <v>50</v>
      </c>
      <c r="O19" s="3" t="str">
        <f t="shared" si="3"/>
        <v>A</v>
      </c>
      <c r="P19" s="3">
        <f t="shared" si="4"/>
        <v>9</v>
      </c>
      <c r="Q19" s="3">
        <f t="shared" si="5"/>
        <v>9</v>
      </c>
      <c r="R19" s="3">
        <f t="shared" si="6"/>
        <v>1</v>
      </c>
      <c r="S19" s="3" t="s">
        <v>49</v>
      </c>
      <c r="T19" s="3">
        <v>74</v>
      </c>
      <c r="U19" s="3">
        <v>100</v>
      </c>
      <c r="V19" s="3" t="s">
        <v>60</v>
      </c>
      <c r="W19" s="3">
        <f t="shared" si="7"/>
        <v>8</v>
      </c>
      <c r="X19" s="3">
        <f t="shared" si="8"/>
        <v>32</v>
      </c>
      <c r="Y19" s="3">
        <f t="shared" si="9"/>
        <v>4</v>
      </c>
      <c r="Z19" s="3" t="s">
        <v>50</v>
      </c>
      <c r="AA19" s="3">
        <v>40</v>
      </c>
      <c r="AB19" s="3">
        <v>50</v>
      </c>
      <c r="AC19" s="3" t="str">
        <f t="shared" si="10"/>
        <v>A</v>
      </c>
      <c r="AD19" s="3">
        <f t="shared" si="11"/>
        <v>9</v>
      </c>
      <c r="AE19" s="3">
        <f t="shared" si="12"/>
        <v>9</v>
      </c>
      <c r="AF19" s="3">
        <f t="shared" si="13"/>
        <v>1</v>
      </c>
      <c r="AG19" s="3" t="s">
        <v>51</v>
      </c>
      <c r="AH19" s="3">
        <v>56</v>
      </c>
      <c r="AI19" s="3">
        <v>100</v>
      </c>
      <c r="AJ19" s="3" t="s">
        <v>62</v>
      </c>
      <c r="AK19" s="3">
        <f t="shared" si="14"/>
        <v>6</v>
      </c>
      <c r="AL19" s="3">
        <f t="shared" si="15"/>
        <v>24</v>
      </c>
      <c r="AM19" s="3">
        <f t="shared" si="16"/>
        <v>4</v>
      </c>
      <c r="AN19" s="3" t="s">
        <v>52</v>
      </c>
      <c r="AO19" s="3">
        <v>68</v>
      </c>
      <c r="AP19" s="3">
        <v>100</v>
      </c>
      <c r="AQ19" s="3" t="s">
        <v>61</v>
      </c>
      <c r="AR19" s="3">
        <f t="shared" si="17"/>
        <v>7</v>
      </c>
      <c r="AS19" s="3">
        <f t="shared" si="18"/>
        <v>28</v>
      </c>
      <c r="AT19" s="3">
        <f t="shared" si="19"/>
        <v>4</v>
      </c>
      <c r="AU19" s="3" t="s">
        <v>53</v>
      </c>
      <c r="AV19" s="3">
        <v>42</v>
      </c>
      <c r="AW19" s="3">
        <v>50</v>
      </c>
      <c r="AX19" s="3" t="str">
        <f t="shared" si="20"/>
        <v>A</v>
      </c>
      <c r="AY19" s="3">
        <f t="shared" si="21"/>
        <v>9</v>
      </c>
      <c r="AZ19" s="3">
        <f t="shared" si="22"/>
        <v>9</v>
      </c>
      <c r="BA19" s="3">
        <f t="shared" si="23"/>
        <v>1</v>
      </c>
      <c r="BB19" s="3" t="s">
        <v>54</v>
      </c>
      <c r="BC19" s="3">
        <v>79</v>
      </c>
      <c r="BD19" s="3">
        <v>100</v>
      </c>
      <c r="BE19" s="3" t="s">
        <v>60</v>
      </c>
      <c r="BF19" s="3">
        <f t="shared" si="24"/>
        <v>8</v>
      </c>
      <c r="BG19" s="3">
        <f t="shared" si="25"/>
        <v>32</v>
      </c>
      <c r="BH19" s="3">
        <f t="shared" si="26"/>
        <v>4</v>
      </c>
      <c r="BI19" s="3" t="s">
        <v>55</v>
      </c>
      <c r="BJ19" s="3">
        <v>84</v>
      </c>
      <c r="BK19" s="3">
        <v>100</v>
      </c>
      <c r="BL19" s="3" t="s">
        <v>63</v>
      </c>
      <c r="BM19" s="3">
        <f t="shared" si="27"/>
        <v>9</v>
      </c>
      <c r="BN19" s="3">
        <f t="shared" si="28"/>
        <v>36</v>
      </c>
      <c r="BO19" s="3">
        <f t="shared" si="29"/>
        <v>4</v>
      </c>
      <c r="BP19" s="4">
        <f t="shared" si="30"/>
        <v>7.9629629629629628</v>
      </c>
      <c r="BQ19" s="3">
        <f t="shared" si="31"/>
        <v>215</v>
      </c>
      <c r="BR19" s="3">
        <v>27</v>
      </c>
      <c r="BS19" s="3">
        <f t="shared" si="32"/>
        <v>27</v>
      </c>
    </row>
    <row r="20" spans="1:71" ht="30">
      <c r="A20" s="3" t="s">
        <v>125</v>
      </c>
      <c r="B20" s="3" t="s">
        <v>126</v>
      </c>
      <c r="C20" s="3" t="s">
        <v>127</v>
      </c>
      <c r="D20" s="3" t="s">
        <v>128</v>
      </c>
      <c r="E20" s="3" t="s">
        <v>47</v>
      </c>
      <c r="F20" s="3">
        <v>85</v>
      </c>
      <c r="G20" s="3">
        <v>100</v>
      </c>
      <c r="H20" s="3" t="s">
        <v>63</v>
      </c>
      <c r="I20" s="3">
        <f t="shared" si="0"/>
        <v>9</v>
      </c>
      <c r="J20" s="3">
        <f t="shared" si="1"/>
        <v>36</v>
      </c>
      <c r="K20" s="3">
        <f t="shared" si="2"/>
        <v>4</v>
      </c>
      <c r="L20" s="3" t="s">
        <v>48</v>
      </c>
      <c r="M20" s="3">
        <v>43</v>
      </c>
      <c r="N20" s="3">
        <v>50</v>
      </c>
      <c r="O20" s="3" t="str">
        <f t="shared" si="3"/>
        <v>A</v>
      </c>
      <c r="P20" s="3">
        <f t="shared" si="4"/>
        <v>9</v>
      </c>
      <c r="Q20" s="3">
        <f t="shared" si="5"/>
        <v>9</v>
      </c>
      <c r="R20" s="3">
        <f t="shared" si="6"/>
        <v>1</v>
      </c>
      <c r="S20" s="3" t="s">
        <v>49</v>
      </c>
      <c r="T20" s="3">
        <v>81</v>
      </c>
      <c r="U20" s="3">
        <v>100</v>
      </c>
      <c r="V20" s="3" t="s">
        <v>63</v>
      </c>
      <c r="W20" s="3">
        <f t="shared" si="7"/>
        <v>9</v>
      </c>
      <c r="X20" s="3">
        <f t="shared" si="8"/>
        <v>36</v>
      </c>
      <c r="Y20" s="3">
        <f t="shared" si="9"/>
        <v>4</v>
      </c>
      <c r="Z20" s="3" t="s">
        <v>50</v>
      </c>
      <c r="AA20" s="3">
        <v>47</v>
      </c>
      <c r="AB20" s="3">
        <v>50</v>
      </c>
      <c r="AC20" s="3" t="str">
        <f t="shared" si="10"/>
        <v>A+</v>
      </c>
      <c r="AD20" s="3">
        <f t="shared" si="11"/>
        <v>10</v>
      </c>
      <c r="AE20" s="3">
        <f t="shared" si="12"/>
        <v>10</v>
      </c>
      <c r="AF20" s="3">
        <f t="shared" si="13"/>
        <v>1</v>
      </c>
      <c r="AG20" s="3" t="s">
        <v>51</v>
      </c>
      <c r="AH20" s="3">
        <v>80</v>
      </c>
      <c r="AI20" s="3">
        <v>100</v>
      </c>
      <c r="AJ20" s="3" t="s">
        <v>63</v>
      </c>
      <c r="AK20" s="3">
        <f t="shared" si="14"/>
        <v>9</v>
      </c>
      <c r="AL20" s="3">
        <f t="shared" si="15"/>
        <v>36</v>
      </c>
      <c r="AM20" s="3">
        <f t="shared" si="16"/>
        <v>4</v>
      </c>
      <c r="AN20" s="3" t="s">
        <v>52</v>
      </c>
      <c r="AO20" s="3">
        <v>83</v>
      </c>
      <c r="AP20" s="3">
        <v>100</v>
      </c>
      <c r="AQ20" s="3" t="s">
        <v>63</v>
      </c>
      <c r="AR20" s="3">
        <f t="shared" si="17"/>
        <v>9</v>
      </c>
      <c r="AS20" s="3">
        <f t="shared" si="18"/>
        <v>36</v>
      </c>
      <c r="AT20" s="3">
        <f t="shared" si="19"/>
        <v>4</v>
      </c>
      <c r="AU20" s="3" t="s">
        <v>53</v>
      </c>
      <c r="AV20" s="3">
        <v>44</v>
      </c>
      <c r="AW20" s="3">
        <v>50</v>
      </c>
      <c r="AX20" s="3" t="str">
        <f t="shared" si="20"/>
        <v>A</v>
      </c>
      <c r="AY20" s="3">
        <f t="shared" si="21"/>
        <v>9</v>
      </c>
      <c r="AZ20" s="3">
        <f t="shared" si="22"/>
        <v>9</v>
      </c>
      <c r="BA20" s="3">
        <f t="shared" si="23"/>
        <v>1</v>
      </c>
      <c r="BB20" s="3" t="s">
        <v>54</v>
      </c>
      <c r="BC20" s="3">
        <v>88</v>
      </c>
      <c r="BD20" s="3">
        <v>100</v>
      </c>
      <c r="BE20" s="3" t="s">
        <v>63</v>
      </c>
      <c r="BF20" s="3">
        <f t="shared" si="24"/>
        <v>9</v>
      </c>
      <c r="BG20" s="3">
        <f t="shared" si="25"/>
        <v>36</v>
      </c>
      <c r="BH20" s="3">
        <f t="shared" si="26"/>
        <v>4</v>
      </c>
      <c r="BI20" s="3" t="s">
        <v>55</v>
      </c>
      <c r="BJ20" s="3">
        <v>85</v>
      </c>
      <c r="BK20" s="3">
        <v>100</v>
      </c>
      <c r="BL20" s="3" t="s">
        <v>63</v>
      </c>
      <c r="BM20" s="3">
        <f t="shared" si="27"/>
        <v>9</v>
      </c>
      <c r="BN20" s="3">
        <f t="shared" si="28"/>
        <v>36</v>
      </c>
      <c r="BO20" s="3">
        <f t="shared" si="29"/>
        <v>4</v>
      </c>
      <c r="BP20" s="4">
        <f t="shared" si="30"/>
        <v>9.0370370370370363</v>
      </c>
      <c r="BQ20" s="3">
        <f t="shared" si="31"/>
        <v>244</v>
      </c>
      <c r="BR20" s="3">
        <v>27</v>
      </c>
      <c r="BS20" s="3">
        <f t="shared" si="32"/>
        <v>27</v>
      </c>
    </row>
    <row r="21" spans="1:71" ht="30">
      <c r="A21" s="3" t="s">
        <v>129</v>
      </c>
      <c r="B21" s="3" t="s">
        <v>130</v>
      </c>
      <c r="C21" s="3" t="s">
        <v>131</v>
      </c>
      <c r="D21" s="3" t="s">
        <v>132</v>
      </c>
      <c r="E21" s="3" t="s">
        <v>47</v>
      </c>
      <c r="F21" s="3">
        <v>79</v>
      </c>
      <c r="G21" s="3">
        <v>100</v>
      </c>
      <c r="H21" s="3" t="s">
        <v>60</v>
      </c>
      <c r="I21" s="3">
        <f t="shared" si="0"/>
        <v>8</v>
      </c>
      <c r="J21" s="3">
        <f t="shared" si="1"/>
        <v>32</v>
      </c>
      <c r="K21" s="3">
        <f t="shared" si="2"/>
        <v>4</v>
      </c>
      <c r="L21" s="3" t="s">
        <v>48</v>
      </c>
      <c r="M21" s="3">
        <v>46</v>
      </c>
      <c r="N21" s="3">
        <v>50</v>
      </c>
      <c r="O21" s="3" t="str">
        <f t="shared" si="3"/>
        <v>A+</v>
      </c>
      <c r="P21" s="3">
        <f t="shared" si="4"/>
        <v>10</v>
      </c>
      <c r="Q21" s="3">
        <f t="shared" si="5"/>
        <v>10</v>
      </c>
      <c r="R21" s="3">
        <f t="shared" si="6"/>
        <v>1</v>
      </c>
      <c r="S21" s="3" t="s">
        <v>49</v>
      </c>
      <c r="T21" s="3">
        <v>95</v>
      </c>
      <c r="U21" s="3">
        <v>100</v>
      </c>
      <c r="V21" s="3" t="s">
        <v>105</v>
      </c>
      <c r="W21" s="3">
        <f t="shared" si="7"/>
        <v>10</v>
      </c>
      <c r="X21" s="3">
        <f t="shared" si="8"/>
        <v>40</v>
      </c>
      <c r="Y21" s="3">
        <f t="shared" si="9"/>
        <v>4</v>
      </c>
      <c r="Z21" s="3" t="s">
        <v>50</v>
      </c>
      <c r="AA21" s="3">
        <v>49</v>
      </c>
      <c r="AB21" s="3">
        <v>50</v>
      </c>
      <c r="AC21" s="3" t="str">
        <f t="shared" si="10"/>
        <v>A+</v>
      </c>
      <c r="AD21" s="3">
        <f t="shared" si="11"/>
        <v>10</v>
      </c>
      <c r="AE21" s="3">
        <f t="shared" si="12"/>
        <v>10</v>
      </c>
      <c r="AF21" s="3">
        <f t="shared" si="13"/>
        <v>1</v>
      </c>
      <c r="AG21" s="3" t="s">
        <v>51</v>
      </c>
      <c r="AH21" s="3">
        <v>80</v>
      </c>
      <c r="AI21" s="3">
        <v>100</v>
      </c>
      <c r="AJ21" s="3" t="s">
        <v>63</v>
      </c>
      <c r="AK21" s="3">
        <f t="shared" si="14"/>
        <v>9</v>
      </c>
      <c r="AL21" s="3">
        <f t="shared" si="15"/>
        <v>36</v>
      </c>
      <c r="AM21" s="3">
        <f t="shared" si="16"/>
        <v>4</v>
      </c>
      <c r="AN21" s="3" t="s">
        <v>52</v>
      </c>
      <c r="AO21" s="3">
        <v>83</v>
      </c>
      <c r="AP21" s="3">
        <v>100</v>
      </c>
      <c r="AQ21" s="3" t="s">
        <v>63</v>
      </c>
      <c r="AR21" s="3">
        <f t="shared" si="17"/>
        <v>9</v>
      </c>
      <c r="AS21" s="3">
        <f t="shared" si="18"/>
        <v>36</v>
      </c>
      <c r="AT21" s="3">
        <f t="shared" si="19"/>
        <v>4</v>
      </c>
      <c r="AU21" s="3" t="s">
        <v>53</v>
      </c>
      <c r="AV21" s="3">
        <v>46</v>
      </c>
      <c r="AW21" s="3">
        <v>50</v>
      </c>
      <c r="AX21" s="3" t="str">
        <f t="shared" si="20"/>
        <v>A+</v>
      </c>
      <c r="AY21" s="3">
        <f t="shared" si="21"/>
        <v>10</v>
      </c>
      <c r="AZ21" s="3">
        <f t="shared" si="22"/>
        <v>10</v>
      </c>
      <c r="BA21" s="3">
        <f t="shared" si="23"/>
        <v>1</v>
      </c>
      <c r="BB21" s="3" t="s">
        <v>54</v>
      </c>
      <c r="BC21" s="3">
        <v>89</v>
      </c>
      <c r="BD21" s="3">
        <v>100</v>
      </c>
      <c r="BE21" s="3" t="s">
        <v>63</v>
      </c>
      <c r="BF21" s="3">
        <f t="shared" si="24"/>
        <v>9</v>
      </c>
      <c r="BG21" s="3">
        <f t="shared" si="25"/>
        <v>36</v>
      </c>
      <c r="BH21" s="3">
        <f t="shared" si="26"/>
        <v>4</v>
      </c>
      <c r="BI21" s="3" t="s">
        <v>55</v>
      </c>
      <c r="BJ21" s="3">
        <v>96</v>
      </c>
      <c r="BK21" s="3">
        <v>100</v>
      </c>
      <c r="BL21" s="3" t="s">
        <v>105</v>
      </c>
      <c r="BM21" s="3">
        <f t="shared" si="27"/>
        <v>10</v>
      </c>
      <c r="BN21" s="3">
        <f t="shared" si="28"/>
        <v>40</v>
      </c>
      <c r="BO21" s="3">
        <f t="shared" si="29"/>
        <v>4</v>
      </c>
      <c r="BP21" s="4">
        <f t="shared" si="30"/>
        <v>9.2592592592592595</v>
      </c>
      <c r="BQ21" s="3">
        <f t="shared" si="31"/>
        <v>250</v>
      </c>
      <c r="BR21" s="3">
        <v>27</v>
      </c>
      <c r="BS21" s="3">
        <f t="shared" si="32"/>
        <v>27</v>
      </c>
    </row>
    <row r="22" spans="1:71" ht="30">
      <c r="A22" s="3" t="s">
        <v>133</v>
      </c>
      <c r="B22" s="3" t="s">
        <v>134</v>
      </c>
      <c r="C22" s="3" t="s">
        <v>135</v>
      </c>
      <c r="D22" s="3"/>
      <c r="E22" s="3" t="s">
        <v>47</v>
      </c>
      <c r="F22" s="3"/>
      <c r="G22" s="3"/>
      <c r="H22" s="3"/>
      <c r="I22" s="3">
        <f t="shared" si="0"/>
        <v>0</v>
      </c>
      <c r="J22" s="3">
        <f t="shared" si="1"/>
        <v>0</v>
      </c>
      <c r="K22" s="3">
        <f t="shared" si="2"/>
        <v>0</v>
      </c>
      <c r="L22" s="3" t="s">
        <v>48</v>
      </c>
      <c r="M22" s="3"/>
      <c r="N22" s="3">
        <v>50</v>
      </c>
      <c r="O22" s="3" t="str">
        <f t="shared" si="3"/>
        <v>F</v>
      </c>
      <c r="P22" s="3">
        <f t="shared" si="4"/>
        <v>0</v>
      </c>
      <c r="Q22" s="3">
        <f t="shared" si="5"/>
        <v>0</v>
      </c>
      <c r="R22" s="3">
        <f t="shared" si="6"/>
        <v>0</v>
      </c>
      <c r="S22" s="3" t="s">
        <v>49</v>
      </c>
      <c r="T22" s="3"/>
      <c r="U22" s="3"/>
      <c r="V22" s="3"/>
      <c r="W22" s="3">
        <f t="shared" si="7"/>
        <v>0</v>
      </c>
      <c r="X22" s="3">
        <f t="shared" si="8"/>
        <v>0</v>
      </c>
      <c r="Y22" s="3">
        <f t="shared" si="9"/>
        <v>0</v>
      </c>
      <c r="Z22" s="3" t="s">
        <v>50</v>
      </c>
      <c r="AA22" s="3"/>
      <c r="AB22" s="3">
        <v>50</v>
      </c>
      <c r="AC22" s="3" t="str">
        <f t="shared" si="10"/>
        <v>F</v>
      </c>
      <c r="AD22" s="3">
        <f t="shared" si="11"/>
        <v>0</v>
      </c>
      <c r="AE22" s="3">
        <f t="shared" si="12"/>
        <v>0</v>
      </c>
      <c r="AF22" s="3">
        <f t="shared" si="13"/>
        <v>0</v>
      </c>
      <c r="AG22" s="3" t="s">
        <v>51</v>
      </c>
      <c r="AH22" s="3"/>
      <c r="AI22" s="3"/>
      <c r="AJ22" s="3"/>
      <c r="AK22" s="3">
        <f t="shared" si="14"/>
        <v>0</v>
      </c>
      <c r="AL22" s="3">
        <f t="shared" si="15"/>
        <v>0</v>
      </c>
      <c r="AM22" s="3">
        <f t="shared" si="16"/>
        <v>0</v>
      </c>
      <c r="AN22" s="3" t="s">
        <v>52</v>
      </c>
      <c r="AO22" s="3"/>
      <c r="AP22" s="3"/>
      <c r="AQ22" s="3"/>
      <c r="AR22" s="3">
        <f t="shared" si="17"/>
        <v>0</v>
      </c>
      <c r="AS22" s="3">
        <f t="shared" si="18"/>
        <v>0</v>
      </c>
      <c r="AT22" s="3">
        <f t="shared" si="19"/>
        <v>0</v>
      </c>
      <c r="AU22" s="3" t="s">
        <v>53</v>
      </c>
      <c r="AV22" s="3"/>
      <c r="AW22" s="3">
        <v>50</v>
      </c>
      <c r="AX22" s="3" t="str">
        <f t="shared" si="20"/>
        <v>F</v>
      </c>
      <c r="AY22" s="3">
        <f t="shared" si="21"/>
        <v>0</v>
      </c>
      <c r="AZ22" s="3">
        <f t="shared" si="22"/>
        <v>0</v>
      </c>
      <c r="BA22" s="3">
        <f t="shared" si="23"/>
        <v>0</v>
      </c>
      <c r="BB22" s="3" t="s">
        <v>54</v>
      </c>
      <c r="BC22" s="3"/>
      <c r="BD22" s="3"/>
      <c r="BE22" s="3"/>
      <c r="BF22" s="3">
        <f t="shared" si="24"/>
        <v>0</v>
      </c>
      <c r="BG22" s="3">
        <f t="shared" si="25"/>
        <v>0</v>
      </c>
      <c r="BH22" s="3">
        <f t="shared" si="26"/>
        <v>0</v>
      </c>
      <c r="BI22" s="3" t="s">
        <v>55</v>
      </c>
      <c r="BJ22" s="3"/>
      <c r="BK22" s="3"/>
      <c r="BL22" s="3"/>
      <c r="BM22" s="3">
        <f t="shared" si="27"/>
        <v>0</v>
      </c>
      <c r="BN22" s="3">
        <f t="shared" si="28"/>
        <v>0</v>
      </c>
      <c r="BO22" s="3">
        <f t="shared" si="29"/>
        <v>0</v>
      </c>
      <c r="BP22" s="4">
        <f t="shared" si="30"/>
        <v>0</v>
      </c>
      <c r="BQ22" s="3">
        <f t="shared" si="31"/>
        <v>0</v>
      </c>
      <c r="BR22" s="3">
        <v>27</v>
      </c>
      <c r="BS22" s="3">
        <f t="shared" si="32"/>
        <v>0</v>
      </c>
    </row>
    <row r="23" spans="1:71" ht="30">
      <c r="A23" s="3" t="s">
        <v>136</v>
      </c>
      <c r="B23" s="3" t="s">
        <v>137</v>
      </c>
      <c r="C23" s="3" t="s">
        <v>138</v>
      </c>
      <c r="D23" s="3" t="s">
        <v>139</v>
      </c>
      <c r="E23" s="3" t="s">
        <v>47</v>
      </c>
      <c r="F23" s="3">
        <v>54</v>
      </c>
      <c r="G23" s="3">
        <v>100</v>
      </c>
      <c r="H23" s="3" t="s">
        <v>62</v>
      </c>
      <c r="I23" s="3">
        <f t="shared" si="0"/>
        <v>6</v>
      </c>
      <c r="J23" s="3">
        <f t="shared" si="1"/>
        <v>24</v>
      </c>
      <c r="K23" s="3">
        <f t="shared" si="2"/>
        <v>4</v>
      </c>
      <c r="L23" s="3" t="s">
        <v>48</v>
      </c>
      <c r="M23" s="3">
        <v>38</v>
      </c>
      <c r="N23" s="3">
        <v>50</v>
      </c>
      <c r="O23" s="3" t="str">
        <f t="shared" si="3"/>
        <v>B</v>
      </c>
      <c r="P23" s="3">
        <f t="shared" si="4"/>
        <v>8</v>
      </c>
      <c r="Q23" s="3">
        <f t="shared" si="5"/>
        <v>8</v>
      </c>
      <c r="R23" s="3">
        <f t="shared" si="6"/>
        <v>1</v>
      </c>
      <c r="S23" s="3" t="s">
        <v>49</v>
      </c>
      <c r="T23" s="3">
        <v>55</v>
      </c>
      <c r="U23" s="3">
        <v>100</v>
      </c>
      <c r="V23" s="3" t="s">
        <v>62</v>
      </c>
      <c r="W23" s="3">
        <f t="shared" si="7"/>
        <v>6</v>
      </c>
      <c r="X23" s="3">
        <f t="shared" si="8"/>
        <v>24</v>
      </c>
      <c r="Y23" s="3">
        <f t="shared" si="9"/>
        <v>4</v>
      </c>
      <c r="Z23" s="3" t="s">
        <v>50</v>
      </c>
      <c r="AA23" s="3">
        <v>37</v>
      </c>
      <c r="AB23" s="3">
        <v>50</v>
      </c>
      <c r="AC23" s="3" t="str">
        <f t="shared" si="10"/>
        <v>B</v>
      </c>
      <c r="AD23" s="3">
        <f t="shared" si="11"/>
        <v>8</v>
      </c>
      <c r="AE23" s="3">
        <f t="shared" si="12"/>
        <v>8</v>
      </c>
      <c r="AF23" s="3">
        <f t="shared" si="13"/>
        <v>1</v>
      </c>
      <c r="AG23" s="3" t="s">
        <v>51</v>
      </c>
      <c r="AH23" s="3">
        <v>57</v>
      </c>
      <c r="AI23" s="3">
        <v>100</v>
      </c>
      <c r="AJ23" s="3" t="s">
        <v>62</v>
      </c>
      <c r="AK23" s="3">
        <f t="shared" si="14"/>
        <v>6</v>
      </c>
      <c r="AL23" s="3">
        <f t="shared" si="15"/>
        <v>24</v>
      </c>
      <c r="AM23" s="3">
        <f t="shared" si="16"/>
        <v>4</v>
      </c>
      <c r="AN23" s="3" t="s">
        <v>52</v>
      </c>
      <c r="AO23" s="3">
        <v>65</v>
      </c>
      <c r="AP23" s="3">
        <v>100</v>
      </c>
      <c r="AQ23" s="3" t="s">
        <v>61</v>
      </c>
      <c r="AR23" s="3">
        <f t="shared" si="17"/>
        <v>7</v>
      </c>
      <c r="AS23" s="3">
        <f t="shared" si="18"/>
        <v>28</v>
      </c>
      <c r="AT23" s="3">
        <f t="shared" si="19"/>
        <v>4</v>
      </c>
      <c r="AU23" s="3" t="s">
        <v>53</v>
      </c>
      <c r="AV23" s="3">
        <v>34</v>
      </c>
      <c r="AW23" s="3">
        <v>50</v>
      </c>
      <c r="AX23" s="3" t="str">
        <f t="shared" si="20"/>
        <v>C</v>
      </c>
      <c r="AY23" s="3">
        <f t="shared" si="21"/>
        <v>7</v>
      </c>
      <c r="AZ23" s="3">
        <f t="shared" si="22"/>
        <v>7</v>
      </c>
      <c r="BA23" s="3">
        <f t="shared" si="23"/>
        <v>1</v>
      </c>
      <c r="BB23" s="3" t="s">
        <v>54</v>
      </c>
      <c r="BC23" s="3">
        <v>65</v>
      </c>
      <c r="BD23" s="3">
        <v>100</v>
      </c>
      <c r="BE23" s="3" t="s">
        <v>61</v>
      </c>
      <c r="BF23" s="3">
        <f t="shared" si="24"/>
        <v>7</v>
      </c>
      <c r="BG23" s="3">
        <f t="shared" si="25"/>
        <v>28</v>
      </c>
      <c r="BH23" s="3">
        <f t="shared" si="26"/>
        <v>4</v>
      </c>
      <c r="BI23" s="3" t="s">
        <v>55</v>
      </c>
      <c r="BJ23" s="3">
        <v>73</v>
      </c>
      <c r="BK23" s="3">
        <v>100</v>
      </c>
      <c r="BL23" s="3" t="s">
        <v>60</v>
      </c>
      <c r="BM23" s="3">
        <f t="shared" si="27"/>
        <v>8</v>
      </c>
      <c r="BN23" s="3">
        <f t="shared" si="28"/>
        <v>32</v>
      </c>
      <c r="BO23" s="3">
        <f t="shared" si="29"/>
        <v>4</v>
      </c>
      <c r="BP23" s="4">
        <f t="shared" si="30"/>
        <v>6.7777777777777777</v>
      </c>
      <c r="BQ23" s="3">
        <f t="shared" si="31"/>
        <v>183</v>
      </c>
      <c r="BR23" s="3">
        <v>27</v>
      </c>
      <c r="BS23" s="3">
        <f t="shared" si="32"/>
        <v>27</v>
      </c>
    </row>
    <row r="24" spans="1:71" ht="30">
      <c r="A24" s="3" t="s">
        <v>140</v>
      </c>
      <c r="B24" s="3" t="s">
        <v>141</v>
      </c>
      <c r="C24" s="3" t="s">
        <v>142</v>
      </c>
      <c r="D24" s="3" t="s">
        <v>143</v>
      </c>
      <c r="E24" s="3" t="s">
        <v>47</v>
      </c>
      <c r="F24" s="3">
        <v>63</v>
      </c>
      <c r="G24" s="3">
        <v>100</v>
      </c>
      <c r="H24" s="3" t="s">
        <v>61</v>
      </c>
      <c r="I24" s="3">
        <f t="shared" si="0"/>
        <v>7</v>
      </c>
      <c r="J24" s="3">
        <f t="shared" si="1"/>
        <v>28</v>
      </c>
      <c r="K24" s="3">
        <f t="shared" si="2"/>
        <v>4</v>
      </c>
      <c r="L24" s="3" t="s">
        <v>48</v>
      </c>
      <c r="M24" s="3">
        <v>41</v>
      </c>
      <c r="N24" s="3">
        <v>50</v>
      </c>
      <c r="O24" s="3" t="str">
        <f t="shared" si="3"/>
        <v>A</v>
      </c>
      <c r="P24" s="3">
        <f t="shared" si="4"/>
        <v>9</v>
      </c>
      <c r="Q24" s="3">
        <f t="shared" si="5"/>
        <v>9</v>
      </c>
      <c r="R24" s="3">
        <f t="shared" si="6"/>
        <v>1</v>
      </c>
      <c r="S24" s="3" t="s">
        <v>49</v>
      </c>
      <c r="T24" s="3">
        <v>70</v>
      </c>
      <c r="U24" s="3">
        <v>100</v>
      </c>
      <c r="V24" s="3" t="s">
        <v>60</v>
      </c>
      <c r="W24" s="3">
        <f t="shared" si="7"/>
        <v>8</v>
      </c>
      <c r="X24" s="3">
        <f t="shared" si="8"/>
        <v>32</v>
      </c>
      <c r="Y24" s="3">
        <f t="shared" si="9"/>
        <v>4</v>
      </c>
      <c r="Z24" s="3" t="s">
        <v>50</v>
      </c>
      <c r="AA24" s="3">
        <v>44</v>
      </c>
      <c r="AB24" s="3">
        <v>50</v>
      </c>
      <c r="AC24" s="3" t="str">
        <f t="shared" si="10"/>
        <v>A</v>
      </c>
      <c r="AD24" s="3">
        <f t="shared" si="11"/>
        <v>9</v>
      </c>
      <c r="AE24" s="3">
        <f t="shared" si="12"/>
        <v>9</v>
      </c>
      <c r="AF24" s="3">
        <f t="shared" si="13"/>
        <v>1</v>
      </c>
      <c r="AG24" s="3" t="s">
        <v>51</v>
      </c>
      <c r="AH24" s="3">
        <v>63</v>
      </c>
      <c r="AI24" s="3">
        <v>100</v>
      </c>
      <c r="AJ24" s="3" t="s">
        <v>61</v>
      </c>
      <c r="AK24" s="3">
        <f t="shared" si="14"/>
        <v>7</v>
      </c>
      <c r="AL24" s="3">
        <f t="shared" si="15"/>
        <v>28</v>
      </c>
      <c r="AM24" s="3">
        <f t="shared" si="16"/>
        <v>4</v>
      </c>
      <c r="AN24" s="3" t="s">
        <v>52</v>
      </c>
      <c r="AO24" s="3">
        <v>57</v>
      </c>
      <c r="AP24" s="3">
        <v>100</v>
      </c>
      <c r="AQ24" s="3" t="s">
        <v>62</v>
      </c>
      <c r="AR24" s="3">
        <f t="shared" si="17"/>
        <v>6</v>
      </c>
      <c r="AS24" s="3">
        <f t="shared" si="18"/>
        <v>24</v>
      </c>
      <c r="AT24" s="3">
        <f t="shared" si="19"/>
        <v>4</v>
      </c>
      <c r="AU24" s="3" t="s">
        <v>53</v>
      </c>
      <c r="AV24" s="3">
        <v>40</v>
      </c>
      <c r="AW24" s="3">
        <v>50</v>
      </c>
      <c r="AX24" s="3" t="str">
        <f t="shared" si="20"/>
        <v>A</v>
      </c>
      <c r="AY24" s="3">
        <f t="shared" si="21"/>
        <v>9</v>
      </c>
      <c r="AZ24" s="3">
        <f t="shared" si="22"/>
        <v>9</v>
      </c>
      <c r="BA24" s="3">
        <f t="shared" si="23"/>
        <v>1</v>
      </c>
      <c r="BB24" s="3" t="s">
        <v>54</v>
      </c>
      <c r="BC24" s="3">
        <v>80</v>
      </c>
      <c r="BD24" s="3">
        <v>100</v>
      </c>
      <c r="BE24" s="3" t="s">
        <v>63</v>
      </c>
      <c r="BF24" s="3">
        <f t="shared" si="24"/>
        <v>9</v>
      </c>
      <c r="BG24" s="3">
        <f t="shared" si="25"/>
        <v>36</v>
      </c>
      <c r="BH24" s="3">
        <f t="shared" si="26"/>
        <v>4</v>
      </c>
      <c r="BI24" s="3" t="s">
        <v>55</v>
      </c>
      <c r="BJ24" s="3">
        <v>86</v>
      </c>
      <c r="BK24" s="3">
        <v>100</v>
      </c>
      <c r="BL24" s="3" t="s">
        <v>63</v>
      </c>
      <c r="BM24" s="3">
        <f t="shared" si="27"/>
        <v>9</v>
      </c>
      <c r="BN24" s="3">
        <f t="shared" si="28"/>
        <v>36</v>
      </c>
      <c r="BO24" s="3">
        <f t="shared" si="29"/>
        <v>4</v>
      </c>
      <c r="BP24" s="4">
        <f t="shared" si="30"/>
        <v>7.8148148148148149</v>
      </c>
      <c r="BQ24" s="3">
        <f t="shared" si="31"/>
        <v>211</v>
      </c>
      <c r="BR24" s="3">
        <v>27</v>
      </c>
      <c r="BS24" s="3">
        <f t="shared" si="32"/>
        <v>27</v>
      </c>
    </row>
    <row r="25" spans="1:71" ht="30">
      <c r="A25" s="3" t="s">
        <v>144</v>
      </c>
      <c r="B25" s="3" t="s">
        <v>145</v>
      </c>
      <c r="C25" s="3" t="s">
        <v>146</v>
      </c>
      <c r="D25" s="3" t="s">
        <v>147</v>
      </c>
      <c r="E25" s="3" t="s">
        <v>47</v>
      </c>
      <c r="F25" s="3">
        <v>85</v>
      </c>
      <c r="G25" s="3">
        <v>100</v>
      </c>
      <c r="H25" s="3" t="s">
        <v>63</v>
      </c>
      <c r="I25" s="3">
        <f t="shared" si="0"/>
        <v>9</v>
      </c>
      <c r="J25" s="3">
        <f t="shared" si="1"/>
        <v>36</v>
      </c>
      <c r="K25" s="3">
        <f t="shared" si="2"/>
        <v>4</v>
      </c>
      <c r="L25" s="3" t="s">
        <v>48</v>
      </c>
      <c r="M25" s="3">
        <v>44</v>
      </c>
      <c r="N25" s="3">
        <v>50</v>
      </c>
      <c r="O25" s="3" t="str">
        <f t="shared" si="3"/>
        <v>A</v>
      </c>
      <c r="P25" s="3">
        <f t="shared" si="4"/>
        <v>9</v>
      </c>
      <c r="Q25" s="3">
        <f t="shared" si="5"/>
        <v>9</v>
      </c>
      <c r="R25" s="3">
        <f t="shared" si="6"/>
        <v>1</v>
      </c>
      <c r="S25" s="3" t="s">
        <v>49</v>
      </c>
      <c r="T25" s="3">
        <v>90</v>
      </c>
      <c r="U25" s="3">
        <v>100</v>
      </c>
      <c r="V25" s="3" t="s">
        <v>105</v>
      </c>
      <c r="W25" s="3">
        <f t="shared" si="7"/>
        <v>10</v>
      </c>
      <c r="X25" s="3">
        <f t="shared" si="8"/>
        <v>40</v>
      </c>
      <c r="Y25" s="3">
        <f t="shared" si="9"/>
        <v>4</v>
      </c>
      <c r="Z25" s="3" t="s">
        <v>50</v>
      </c>
      <c r="AA25" s="3">
        <v>45</v>
      </c>
      <c r="AB25" s="3">
        <v>50</v>
      </c>
      <c r="AC25" s="3" t="str">
        <f t="shared" si="10"/>
        <v>A+</v>
      </c>
      <c r="AD25" s="3">
        <f t="shared" si="11"/>
        <v>10</v>
      </c>
      <c r="AE25" s="3">
        <f t="shared" si="12"/>
        <v>10</v>
      </c>
      <c r="AF25" s="3">
        <f t="shared" si="13"/>
        <v>1</v>
      </c>
      <c r="AG25" s="3" t="s">
        <v>51</v>
      </c>
      <c r="AH25" s="3">
        <v>73</v>
      </c>
      <c r="AI25" s="3">
        <v>100</v>
      </c>
      <c r="AJ25" s="3" t="s">
        <v>60</v>
      </c>
      <c r="AK25" s="3">
        <f t="shared" si="14"/>
        <v>8</v>
      </c>
      <c r="AL25" s="3">
        <f t="shared" si="15"/>
        <v>32</v>
      </c>
      <c r="AM25" s="3">
        <f t="shared" si="16"/>
        <v>4</v>
      </c>
      <c r="AN25" s="3" t="s">
        <v>52</v>
      </c>
      <c r="AO25" s="3">
        <v>78</v>
      </c>
      <c r="AP25" s="3">
        <v>100</v>
      </c>
      <c r="AQ25" s="3" t="s">
        <v>60</v>
      </c>
      <c r="AR25" s="3">
        <f t="shared" si="17"/>
        <v>8</v>
      </c>
      <c r="AS25" s="3">
        <f t="shared" si="18"/>
        <v>32</v>
      </c>
      <c r="AT25" s="3">
        <f t="shared" si="19"/>
        <v>4</v>
      </c>
      <c r="AU25" s="3" t="s">
        <v>53</v>
      </c>
      <c r="AV25" s="3">
        <v>41</v>
      </c>
      <c r="AW25" s="3">
        <v>50</v>
      </c>
      <c r="AX25" s="3" t="str">
        <f t="shared" si="20"/>
        <v>A</v>
      </c>
      <c r="AY25" s="3">
        <f t="shared" si="21"/>
        <v>9</v>
      </c>
      <c r="AZ25" s="3">
        <f t="shared" si="22"/>
        <v>9</v>
      </c>
      <c r="BA25" s="3">
        <f t="shared" si="23"/>
        <v>1</v>
      </c>
      <c r="BB25" s="3" t="s">
        <v>54</v>
      </c>
      <c r="BC25" s="3">
        <v>88</v>
      </c>
      <c r="BD25" s="3">
        <v>100</v>
      </c>
      <c r="BE25" s="3" t="s">
        <v>63</v>
      </c>
      <c r="BF25" s="3">
        <f t="shared" si="24"/>
        <v>9</v>
      </c>
      <c r="BG25" s="3">
        <f t="shared" si="25"/>
        <v>36</v>
      </c>
      <c r="BH25" s="3">
        <f t="shared" si="26"/>
        <v>4</v>
      </c>
      <c r="BI25" s="3" t="s">
        <v>55</v>
      </c>
      <c r="BJ25" s="3">
        <v>92</v>
      </c>
      <c r="BK25" s="3">
        <v>100</v>
      </c>
      <c r="BL25" s="3" t="s">
        <v>105</v>
      </c>
      <c r="BM25" s="3">
        <f t="shared" si="27"/>
        <v>10</v>
      </c>
      <c r="BN25" s="3">
        <f t="shared" si="28"/>
        <v>40</v>
      </c>
      <c r="BO25" s="3">
        <f t="shared" si="29"/>
        <v>4</v>
      </c>
      <c r="BP25" s="4">
        <f t="shared" si="30"/>
        <v>9.0370370370370363</v>
      </c>
      <c r="BQ25" s="3">
        <f t="shared" si="31"/>
        <v>244</v>
      </c>
      <c r="BR25" s="3">
        <v>27</v>
      </c>
      <c r="BS25" s="3">
        <f t="shared" si="32"/>
        <v>27</v>
      </c>
    </row>
    <row r="26" spans="1:71" ht="30">
      <c r="A26" s="3" t="s">
        <v>148</v>
      </c>
      <c r="B26" s="3" t="s">
        <v>149</v>
      </c>
      <c r="C26" s="3" t="s">
        <v>150</v>
      </c>
      <c r="D26" s="3" t="s">
        <v>151</v>
      </c>
      <c r="E26" s="3" t="s">
        <v>47</v>
      </c>
      <c r="F26" s="3">
        <v>82</v>
      </c>
      <c r="G26" s="3">
        <v>100</v>
      </c>
      <c r="H26" s="3" t="s">
        <v>63</v>
      </c>
      <c r="I26" s="3">
        <f t="shared" si="0"/>
        <v>9</v>
      </c>
      <c r="J26" s="3">
        <f t="shared" si="1"/>
        <v>36</v>
      </c>
      <c r="K26" s="3">
        <f t="shared" si="2"/>
        <v>4</v>
      </c>
      <c r="L26" s="3" t="s">
        <v>48</v>
      </c>
      <c r="M26" s="3">
        <v>43</v>
      </c>
      <c r="N26" s="3">
        <v>50</v>
      </c>
      <c r="O26" s="3" t="str">
        <f t="shared" si="3"/>
        <v>A</v>
      </c>
      <c r="P26" s="3">
        <f t="shared" si="4"/>
        <v>9</v>
      </c>
      <c r="Q26" s="3">
        <f t="shared" si="5"/>
        <v>9</v>
      </c>
      <c r="R26" s="3">
        <f t="shared" si="6"/>
        <v>1</v>
      </c>
      <c r="S26" s="3" t="s">
        <v>49</v>
      </c>
      <c r="T26" s="3">
        <v>73</v>
      </c>
      <c r="U26" s="3">
        <v>100</v>
      </c>
      <c r="V26" s="3" t="s">
        <v>60</v>
      </c>
      <c r="W26" s="3">
        <f t="shared" si="7"/>
        <v>8</v>
      </c>
      <c r="X26" s="3">
        <f t="shared" si="8"/>
        <v>32</v>
      </c>
      <c r="Y26" s="3">
        <f t="shared" si="9"/>
        <v>4</v>
      </c>
      <c r="Z26" s="3" t="s">
        <v>50</v>
      </c>
      <c r="AA26" s="3">
        <v>45</v>
      </c>
      <c r="AB26" s="3">
        <v>50</v>
      </c>
      <c r="AC26" s="3" t="str">
        <f t="shared" si="10"/>
        <v>A+</v>
      </c>
      <c r="AD26" s="3">
        <f t="shared" si="11"/>
        <v>10</v>
      </c>
      <c r="AE26" s="3">
        <f t="shared" si="12"/>
        <v>10</v>
      </c>
      <c r="AF26" s="3">
        <f t="shared" si="13"/>
        <v>1</v>
      </c>
      <c r="AG26" s="3" t="s">
        <v>51</v>
      </c>
      <c r="AH26" s="3">
        <v>67</v>
      </c>
      <c r="AI26" s="3">
        <v>100</v>
      </c>
      <c r="AJ26" s="3" t="s">
        <v>61</v>
      </c>
      <c r="AK26" s="3">
        <f t="shared" si="14"/>
        <v>7</v>
      </c>
      <c r="AL26" s="3">
        <f t="shared" si="15"/>
        <v>28</v>
      </c>
      <c r="AM26" s="3">
        <f t="shared" si="16"/>
        <v>4</v>
      </c>
      <c r="AN26" s="3" t="s">
        <v>52</v>
      </c>
      <c r="AO26" s="3">
        <v>78</v>
      </c>
      <c r="AP26" s="3">
        <v>100</v>
      </c>
      <c r="AQ26" s="3" t="s">
        <v>60</v>
      </c>
      <c r="AR26" s="3">
        <f t="shared" si="17"/>
        <v>8</v>
      </c>
      <c r="AS26" s="3">
        <f t="shared" si="18"/>
        <v>32</v>
      </c>
      <c r="AT26" s="3">
        <f t="shared" si="19"/>
        <v>4</v>
      </c>
      <c r="AU26" s="3" t="s">
        <v>53</v>
      </c>
      <c r="AV26" s="3">
        <v>40</v>
      </c>
      <c r="AW26" s="3">
        <v>50</v>
      </c>
      <c r="AX26" s="3" t="str">
        <f t="shared" si="20"/>
        <v>A</v>
      </c>
      <c r="AY26" s="3">
        <f t="shared" si="21"/>
        <v>9</v>
      </c>
      <c r="AZ26" s="3">
        <f t="shared" si="22"/>
        <v>9</v>
      </c>
      <c r="BA26" s="3">
        <f t="shared" si="23"/>
        <v>1</v>
      </c>
      <c r="BB26" s="3" t="s">
        <v>54</v>
      </c>
      <c r="BC26" s="3">
        <v>76</v>
      </c>
      <c r="BD26" s="3">
        <v>100</v>
      </c>
      <c r="BE26" s="3" t="s">
        <v>60</v>
      </c>
      <c r="BF26" s="3">
        <f t="shared" si="24"/>
        <v>8</v>
      </c>
      <c r="BG26" s="3">
        <f t="shared" si="25"/>
        <v>32</v>
      </c>
      <c r="BH26" s="3">
        <f t="shared" si="26"/>
        <v>4</v>
      </c>
      <c r="BI26" s="3" t="s">
        <v>55</v>
      </c>
      <c r="BJ26" s="3">
        <v>87</v>
      </c>
      <c r="BK26" s="3">
        <v>100</v>
      </c>
      <c r="BL26" s="3" t="s">
        <v>63</v>
      </c>
      <c r="BM26" s="3">
        <f t="shared" si="27"/>
        <v>9</v>
      </c>
      <c r="BN26" s="3">
        <f t="shared" si="28"/>
        <v>36</v>
      </c>
      <c r="BO26" s="3">
        <f t="shared" si="29"/>
        <v>4</v>
      </c>
      <c r="BP26" s="4">
        <f t="shared" si="30"/>
        <v>8.2962962962962958</v>
      </c>
      <c r="BQ26" s="3">
        <f t="shared" si="31"/>
        <v>224</v>
      </c>
      <c r="BR26" s="3">
        <v>27</v>
      </c>
      <c r="BS26" s="3">
        <f t="shared" si="32"/>
        <v>27</v>
      </c>
    </row>
    <row r="27" spans="1:71" ht="30">
      <c r="A27" s="3" t="s">
        <v>152</v>
      </c>
      <c r="B27" s="3" t="s">
        <v>153</v>
      </c>
      <c r="C27" s="3" t="s">
        <v>154</v>
      </c>
      <c r="D27" s="3" t="s">
        <v>155</v>
      </c>
      <c r="E27" s="3" t="s">
        <v>47</v>
      </c>
      <c r="F27" s="3">
        <v>77</v>
      </c>
      <c r="G27" s="3">
        <v>100</v>
      </c>
      <c r="H27" s="3" t="s">
        <v>60</v>
      </c>
      <c r="I27" s="3">
        <f t="shared" si="0"/>
        <v>8</v>
      </c>
      <c r="J27" s="3">
        <f t="shared" si="1"/>
        <v>32</v>
      </c>
      <c r="K27" s="3">
        <f t="shared" si="2"/>
        <v>4</v>
      </c>
      <c r="L27" s="3" t="s">
        <v>48</v>
      </c>
      <c r="M27" s="3">
        <v>44</v>
      </c>
      <c r="N27" s="3">
        <v>50</v>
      </c>
      <c r="O27" s="3" t="str">
        <f t="shared" si="3"/>
        <v>A</v>
      </c>
      <c r="P27" s="3">
        <f t="shared" si="4"/>
        <v>9</v>
      </c>
      <c r="Q27" s="3">
        <f t="shared" si="5"/>
        <v>9</v>
      </c>
      <c r="R27" s="3">
        <f t="shared" si="6"/>
        <v>1</v>
      </c>
      <c r="S27" s="3" t="s">
        <v>49</v>
      </c>
      <c r="T27" s="3">
        <v>84</v>
      </c>
      <c r="U27" s="3">
        <v>100</v>
      </c>
      <c r="V27" s="3" t="s">
        <v>63</v>
      </c>
      <c r="W27" s="3">
        <f t="shared" si="7"/>
        <v>9</v>
      </c>
      <c r="X27" s="3">
        <f t="shared" si="8"/>
        <v>36</v>
      </c>
      <c r="Y27" s="3">
        <f t="shared" si="9"/>
        <v>4</v>
      </c>
      <c r="Z27" s="3" t="s">
        <v>50</v>
      </c>
      <c r="AA27" s="3">
        <v>46</v>
      </c>
      <c r="AB27" s="3">
        <v>50</v>
      </c>
      <c r="AC27" s="3" t="str">
        <f t="shared" si="10"/>
        <v>A+</v>
      </c>
      <c r="AD27" s="3">
        <f t="shared" si="11"/>
        <v>10</v>
      </c>
      <c r="AE27" s="3">
        <f t="shared" si="12"/>
        <v>10</v>
      </c>
      <c r="AF27" s="3">
        <f t="shared" si="13"/>
        <v>1</v>
      </c>
      <c r="AG27" s="3" t="s">
        <v>51</v>
      </c>
      <c r="AH27" s="3">
        <v>70</v>
      </c>
      <c r="AI27" s="3">
        <v>100</v>
      </c>
      <c r="AJ27" s="3" t="s">
        <v>60</v>
      </c>
      <c r="AK27" s="3">
        <f t="shared" si="14"/>
        <v>8</v>
      </c>
      <c r="AL27" s="3">
        <f t="shared" si="15"/>
        <v>32</v>
      </c>
      <c r="AM27" s="3">
        <f t="shared" si="16"/>
        <v>4</v>
      </c>
      <c r="AN27" s="3" t="s">
        <v>52</v>
      </c>
      <c r="AO27" s="3">
        <v>81</v>
      </c>
      <c r="AP27" s="3">
        <v>100</v>
      </c>
      <c r="AQ27" s="3" t="s">
        <v>63</v>
      </c>
      <c r="AR27" s="3">
        <f t="shared" si="17"/>
        <v>9</v>
      </c>
      <c r="AS27" s="3">
        <f t="shared" si="18"/>
        <v>36</v>
      </c>
      <c r="AT27" s="3">
        <f t="shared" si="19"/>
        <v>4</v>
      </c>
      <c r="AU27" s="3" t="s">
        <v>53</v>
      </c>
      <c r="AV27" s="3">
        <v>42</v>
      </c>
      <c r="AW27" s="3">
        <v>50</v>
      </c>
      <c r="AX27" s="3" t="str">
        <f t="shared" si="20"/>
        <v>A</v>
      </c>
      <c r="AY27" s="3">
        <f t="shared" si="21"/>
        <v>9</v>
      </c>
      <c r="AZ27" s="3">
        <f t="shared" si="22"/>
        <v>9</v>
      </c>
      <c r="BA27" s="3">
        <f t="shared" si="23"/>
        <v>1</v>
      </c>
      <c r="BB27" s="3" t="s">
        <v>54</v>
      </c>
      <c r="BC27" s="3">
        <v>82</v>
      </c>
      <c r="BD27" s="3">
        <v>100</v>
      </c>
      <c r="BE27" s="3" t="s">
        <v>63</v>
      </c>
      <c r="BF27" s="3">
        <f t="shared" si="24"/>
        <v>9</v>
      </c>
      <c r="BG27" s="3">
        <f t="shared" si="25"/>
        <v>36</v>
      </c>
      <c r="BH27" s="3">
        <f t="shared" si="26"/>
        <v>4</v>
      </c>
      <c r="BI27" s="3" t="s">
        <v>55</v>
      </c>
      <c r="BJ27" s="3">
        <v>94</v>
      </c>
      <c r="BK27" s="3">
        <v>100</v>
      </c>
      <c r="BL27" s="3" t="s">
        <v>105</v>
      </c>
      <c r="BM27" s="3">
        <f t="shared" si="27"/>
        <v>10</v>
      </c>
      <c r="BN27" s="3">
        <f t="shared" si="28"/>
        <v>40</v>
      </c>
      <c r="BO27" s="3">
        <f t="shared" si="29"/>
        <v>4</v>
      </c>
      <c r="BP27" s="4">
        <f t="shared" si="30"/>
        <v>8.8888888888888893</v>
      </c>
      <c r="BQ27" s="3">
        <f t="shared" si="31"/>
        <v>240</v>
      </c>
      <c r="BR27" s="3">
        <v>27</v>
      </c>
      <c r="BS27" s="3">
        <f t="shared" si="32"/>
        <v>27</v>
      </c>
    </row>
    <row r="28" spans="1:71" ht="30">
      <c r="A28" s="3" t="s">
        <v>156</v>
      </c>
      <c r="B28" s="3" t="s">
        <v>157</v>
      </c>
      <c r="C28" s="3" t="s">
        <v>158</v>
      </c>
      <c r="D28" s="3" t="s">
        <v>159</v>
      </c>
      <c r="E28" s="3" t="s">
        <v>47</v>
      </c>
      <c r="F28" s="3">
        <v>84</v>
      </c>
      <c r="G28" s="3">
        <v>100</v>
      </c>
      <c r="H28" s="3" t="s">
        <v>63</v>
      </c>
      <c r="I28" s="3">
        <f t="shared" si="0"/>
        <v>9</v>
      </c>
      <c r="J28" s="3">
        <f t="shared" si="1"/>
        <v>36</v>
      </c>
      <c r="K28" s="3">
        <f t="shared" si="2"/>
        <v>4</v>
      </c>
      <c r="L28" s="3" t="s">
        <v>48</v>
      </c>
      <c r="M28" s="3">
        <v>43</v>
      </c>
      <c r="N28" s="3">
        <v>50</v>
      </c>
      <c r="O28" s="3" t="str">
        <f t="shared" si="3"/>
        <v>A</v>
      </c>
      <c r="P28" s="3">
        <f t="shared" si="4"/>
        <v>9</v>
      </c>
      <c r="Q28" s="3">
        <f t="shared" si="5"/>
        <v>9</v>
      </c>
      <c r="R28" s="3">
        <f t="shared" si="6"/>
        <v>1</v>
      </c>
      <c r="S28" s="3" t="s">
        <v>49</v>
      </c>
      <c r="T28" s="3">
        <v>89</v>
      </c>
      <c r="U28" s="3">
        <v>100</v>
      </c>
      <c r="V28" s="3" t="s">
        <v>63</v>
      </c>
      <c r="W28" s="3">
        <f t="shared" si="7"/>
        <v>9</v>
      </c>
      <c r="X28" s="3">
        <f t="shared" si="8"/>
        <v>36</v>
      </c>
      <c r="Y28" s="3">
        <f t="shared" si="9"/>
        <v>4</v>
      </c>
      <c r="Z28" s="3" t="s">
        <v>50</v>
      </c>
      <c r="AA28" s="3">
        <v>46</v>
      </c>
      <c r="AB28" s="3">
        <v>50</v>
      </c>
      <c r="AC28" s="3" t="str">
        <f t="shared" si="10"/>
        <v>A+</v>
      </c>
      <c r="AD28" s="3">
        <f t="shared" si="11"/>
        <v>10</v>
      </c>
      <c r="AE28" s="3">
        <f t="shared" si="12"/>
        <v>10</v>
      </c>
      <c r="AF28" s="3">
        <f t="shared" si="13"/>
        <v>1</v>
      </c>
      <c r="AG28" s="3" t="s">
        <v>51</v>
      </c>
      <c r="AH28" s="3">
        <v>72</v>
      </c>
      <c r="AI28" s="3">
        <v>100</v>
      </c>
      <c r="AJ28" s="3" t="s">
        <v>60</v>
      </c>
      <c r="AK28" s="3">
        <f t="shared" si="14"/>
        <v>8</v>
      </c>
      <c r="AL28" s="3">
        <f t="shared" si="15"/>
        <v>32</v>
      </c>
      <c r="AM28" s="3">
        <f t="shared" si="16"/>
        <v>4</v>
      </c>
      <c r="AN28" s="3" t="s">
        <v>52</v>
      </c>
      <c r="AO28" s="3">
        <v>82</v>
      </c>
      <c r="AP28" s="3">
        <v>100</v>
      </c>
      <c r="AQ28" s="3" t="s">
        <v>63</v>
      </c>
      <c r="AR28" s="3">
        <f t="shared" si="17"/>
        <v>9</v>
      </c>
      <c r="AS28" s="3">
        <f t="shared" si="18"/>
        <v>36</v>
      </c>
      <c r="AT28" s="3">
        <f t="shared" si="19"/>
        <v>4</v>
      </c>
      <c r="AU28" s="3" t="s">
        <v>53</v>
      </c>
      <c r="AV28" s="3">
        <v>39</v>
      </c>
      <c r="AW28" s="3">
        <v>50</v>
      </c>
      <c r="AX28" s="3" t="str">
        <f t="shared" si="20"/>
        <v>B</v>
      </c>
      <c r="AY28" s="3">
        <f t="shared" si="21"/>
        <v>8</v>
      </c>
      <c r="AZ28" s="3">
        <f t="shared" si="22"/>
        <v>8</v>
      </c>
      <c r="BA28" s="3">
        <f t="shared" si="23"/>
        <v>1</v>
      </c>
      <c r="BB28" s="3" t="s">
        <v>54</v>
      </c>
      <c r="BC28" s="3">
        <v>90</v>
      </c>
      <c r="BD28" s="3">
        <v>100</v>
      </c>
      <c r="BE28" s="3" t="s">
        <v>105</v>
      </c>
      <c r="BF28" s="3">
        <f t="shared" si="24"/>
        <v>10</v>
      </c>
      <c r="BG28" s="3">
        <f t="shared" si="25"/>
        <v>40</v>
      </c>
      <c r="BH28" s="3">
        <f t="shared" si="26"/>
        <v>4</v>
      </c>
      <c r="BI28" s="3" t="s">
        <v>55</v>
      </c>
      <c r="BJ28" s="3">
        <v>92</v>
      </c>
      <c r="BK28" s="3">
        <v>100</v>
      </c>
      <c r="BL28" s="3" t="s">
        <v>105</v>
      </c>
      <c r="BM28" s="3">
        <f t="shared" si="27"/>
        <v>10</v>
      </c>
      <c r="BN28" s="3">
        <f t="shared" si="28"/>
        <v>40</v>
      </c>
      <c r="BO28" s="3">
        <f t="shared" si="29"/>
        <v>4</v>
      </c>
      <c r="BP28" s="4">
        <f t="shared" si="30"/>
        <v>9.1481481481481488</v>
      </c>
      <c r="BQ28" s="3">
        <f t="shared" si="31"/>
        <v>247</v>
      </c>
      <c r="BR28" s="3">
        <v>27</v>
      </c>
      <c r="BS28" s="3">
        <f t="shared" si="32"/>
        <v>27</v>
      </c>
    </row>
    <row r="29" spans="1:71" ht="30">
      <c r="A29" s="3" t="s">
        <v>160</v>
      </c>
      <c r="B29" s="3" t="s">
        <v>161</v>
      </c>
      <c r="C29" s="3" t="s">
        <v>162</v>
      </c>
      <c r="D29" s="3" t="s">
        <v>163</v>
      </c>
      <c r="E29" s="3" t="s">
        <v>47</v>
      </c>
      <c r="F29" s="3">
        <v>54</v>
      </c>
      <c r="G29" s="3">
        <v>100</v>
      </c>
      <c r="H29" s="3" t="s">
        <v>62</v>
      </c>
      <c r="I29" s="3">
        <f t="shared" si="0"/>
        <v>6</v>
      </c>
      <c r="J29" s="3">
        <f t="shared" si="1"/>
        <v>24</v>
      </c>
      <c r="K29" s="3">
        <f t="shared" si="2"/>
        <v>4</v>
      </c>
      <c r="L29" s="3" t="s">
        <v>48</v>
      </c>
      <c r="M29" s="3">
        <v>34</v>
      </c>
      <c r="N29" s="3">
        <v>50</v>
      </c>
      <c r="O29" s="3" t="str">
        <f t="shared" si="3"/>
        <v>C</v>
      </c>
      <c r="P29" s="3">
        <f t="shared" si="4"/>
        <v>7</v>
      </c>
      <c r="Q29" s="3">
        <f t="shared" si="5"/>
        <v>7</v>
      </c>
      <c r="R29" s="3">
        <f t="shared" si="6"/>
        <v>1</v>
      </c>
      <c r="S29" s="3" t="s">
        <v>49</v>
      </c>
      <c r="T29" s="3">
        <v>67</v>
      </c>
      <c r="U29" s="3">
        <v>100</v>
      </c>
      <c r="V29" s="3" t="s">
        <v>61</v>
      </c>
      <c r="W29" s="3">
        <f t="shared" si="7"/>
        <v>7</v>
      </c>
      <c r="X29" s="3">
        <f t="shared" si="8"/>
        <v>28</v>
      </c>
      <c r="Y29" s="3">
        <f t="shared" si="9"/>
        <v>4</v>
      </c>
      <c r="Z29" s="3" t="s">
        <v>50</v>
      </c>
      <c r="AA29" s="3">
        <v>37</v>
      </c>
      <c r="AB29" s="3">
        <v>50</v>
      </c>
      <c r="AC29" s="3" t="str">
        <f t="shared" si="10"/>
        <v>B</v>
      </c>
      <c r="AD29" s="3">
        <f t="shared" si="11"/>
        <v>8</v>
      </c>
      <c r="AE29" s="3">
        <f t="shared" si="12"/>
        <v>8</v>
      </c>
      <c r="AF29" s="3">
        <f t="shared" si="13"/>
        <v>1</v>
      </c>
      <c r="AG29" s="3" t="s">
        <v>51</v>
      </c>
      <c r="AH29" s="3">
        <v>51</v>
      </c>
      <c r="AI29" s="3">
        <v>100</v>
      </c>
      <c r="AJ29" s="3" t="s">
        <v>62</v>
      </c>
      <c r="AK29" s="3">
        <f t="shared" si="14"/>
        <v>6</v>
      </c>
      <c r="AL29" s="3">
        <f t="shared" si="15"/>
        <v>24</v>
      </c>
      <c r="AM29" s="3">
        <f t="shared" si="16"/>
        <v>4</v>
      </c>
      <c r="AN29" s="3" t="s">
        <v>52</v>
      </c>
      <c r="AO29" s="3">
        <v>57</v>
      </c>
      <c r="AP29" s="3">
        <v>100</v>
      </c>
      <c r="AQ29" s="3" t="s">
        <v>62</v>
      </c>
      <c r="AR29" s="3">
        <f t="shared" si="17"/>
        <v>6</v>
      </c>
      <c r="AS29" s="3">
        <f t="shared" si="18"/>
        <v>24</v>
      </c>
      <c r="AT29" s="3">
        <f t="shared" si="19"/>
        <v>4</v>
      </c>
      <c r="AU29" s="3" t="s">
        <v>53</v>
      </c>
      <c r="AV29" s="3">
        <v>39</v>
      </c>
      <c r="AW29" s="3">
        <v>50</v>
      </c>
      <c r="AX29" s="3" t="str">
        <f t="shared" si="20"/>
        <v>B</v>
      </c>
      <c r="AY29" s="3">
        <f t="shared" si="21"/>
        <v>8</v>
      </c>
      <c r="AZ29" s="3">
        <f t="shared" si="22"/>
        <v>8</v>
      </c>
      <c r="BA29" s="3">
        <f t="shared" si="23"/>
        <v>1</v>
      </c>
      <c r="BB29" s="3" t="s">
        <v>54</v>
      </c>
      <c r="BC29" s="3">
        <v>74</v>
      </c>
      <c r="BD29" s="3">
        <v>100</v>
      </c>
      <c r="BE29" s="3" t="s">
        <v>60</v>
      </c>
      <c r="BF29" s="3">
        <f t="shared" si="24"/>
        <v>8</v>
      </c>
      <c r="BG29" s="3">
        <f t="shared" si="25"/>
        <v>32</v>
      </c>
      <c r="BH29" s="3">
        <f t="shared" si="26"/>
        <v>4</v>
      </c>
      <c r="BI29" s="3" t="s">
        <v>55</v>
      </c>
      <c r="BJ29" s="3">
        <v>74</v>
      </c>
      <c r="BK29" s="3">
        <v>100</v>
      </c>
      <c r="BL29" s="3" t="s">
        <v>60</v>
      </c>
      <c r="BM29" s="3">
        <f t="shared" si="27"/>
        <v>8</v>
      </c>
      <c r="BN29" s="3">
        <f t="shared" si="28"/>
        <v>32</v>
      </c>
      <c r="BO29" s="3">
        <f t="shared" si="29"/>
        <v>4</v>
      </c>
      <c r="BP29" s="4">
        <f t="shared" si="30"/>
        <v>6.9259259259259256</v>
      </c>
      <c r="BQ29" s="3">
        <f t="shared" si="31"/>
        <v>187</v>
      </c>
      <c r="BR29" s="3">
        <v>27</v>
      </c>
      <c r="BS29" s="3">
        <f t="shared" si="32"/>
        <v>27</v>
      </c>
    </row>
    <row r="30" spans="1:71" ht="30">
      <c r="A30" s="3" t="s">
        <v>164</v>
      </c>
      <c r="B30" s="3" t="s">
        <v>165</v>
      </c>
      <c r="C30" s="3" t="s">
        <v>166</v>
      </c>
      <c r="D30" s="3" t="s">
        <v>167</v>
      </c>
      <c r="E30" s="3" t="s">
        <v>47</v>
      </c>
      <c r="F30" s="3">
        <v>96</v>
      </c>
      <c r="G30" s="3">
        <v>100</v>
      </c>
      <c r="H30" s="3" t="s">
        <v>105</v>
      </c>
      <c r="I30" s="3">
        <f t="shared" si="0"/>
        <v>10</v>
      </c>
      <c r="J30" s="3">
        <f t="shared" si="1"/>
        <v>40</v>
      </c>
      <c r="K30" s="3">
        <f t="shared" si="2"/>
        <v>4</v>
      </c>
      <c r="L30" s="3" t="s">
        <v>48</v>
      </c>
      <c r="M30" s="3">
        <v>47</v>
      </c>
      <c r="N30" s="3">
        <v>50</v>
      </c>
      <c r="O30" s="3" t="str">
        <f t="shared" si="3"/>
        <v>A+</v>
      </c>
      <c r="P30" s="3">
        <f t="shared" si="4"/>
        <v>10</v>
      </c>
      <c r="Q30" s="3">
        <f t="shared" si="5"/>
        <v>10</v>
      </c>
      <c r="R30" s="3">
        <f t="shared" si="6"/>
        <v>1</v>
      </c>
      <c r="S30" s="3" t="s">
        <v>49</v>
      </c>
      <c r="T30" s="3">
        <v>93</v>
      </c>
      <c r="U30" s="3">
        <v>100</v>
      </c>
      <c r="V30" s="3" t="s">
        <v>105</v>
      </c>
      <c r="W30" s="3">
        <f t="shared" si="7"/>
        <v>10</v>
      </c>
      <c r="X30" s="3">
        <f t="shared" si="8"/>
        <v>40</v>
      </c>
      <c r="Y30" s="3">
        <f t="shared" si="9"/>
        <v>4</v>
      </c>
      <c r="Z30" s="3" t="s">
        <v>50</v>
      </c>
      <c r="AA30" s="3">
        <v>49</v>
      </c>
      <c r="AB30" s="3">
        <v>50</v>
      </c>
      <c r="AC30" s="3" t="str">
        <f t="shared" si="10"/>
        <v>A+</v>
      </c>
      <c r="AD30" s="3">
        <f t="shared" si="11"/>
        <v>10</v>
      </c>
      <c r="AE30" s="3">
        <f t="shared" si="12"/>
        <v>10</v>
      </c>
      <c r="AF30" s="3">
        <f t="shared" si="13"/>
        <v>1</v>
      </c>
      <c r="AG30" s="3" t="s">
        <v>51</v>
      </c>
      <c r="AH30" s="3">
        <v>95</v>
      </c>
      <c r="AI30" s="3">
        <v>100</v>
      </c>
      <c r="AJ30" s="3" t="s">
        <v>105</v>
      </c>
      <c r="AK30" s="3">
        <f t="shared" si="14"/>
        <v>10</v>
      </c>
      <c r="AL30" s="3">
        <f t="shared" si="15"/>
        <v>40</v>
      </c>
      <c r="AM30" s="3">
        <f t="shared" si="16"/>
        <v>4</v>
      </c>
      <c r="AN30" s="3" t="s">
        <v>52</v>
      </c>
      <c r="AO30" s="3">
        <v>93</v>
      </c>
      <c r="AP30" s="3">
        <v>100</v>
      </c>
      <c r="AQ30" s="3" t="s">
        <v>105</v>
      </c>
      <c r="AR30" s="3">
        <f t="shared" si="17"/>
        <v>10</v>
      </c>
      <c r="AS30" s="3">
        <f t="shared" si="18"/>
        <v>40</v>
      </c>
      <c r="AT30" s="3">
        <f t="shared" si="19"/>
        <v>4</v>
      </c>
      <c r="AU30" s="3" t="s">
        <v>53</v>
      </c>
      <c r="AV30" s="3">
        <v>46</v>
      </c>
      <c r="AW30" s="3">
        <v>50</v>
      </c>
      <c r="AX30" s="3" t="str">
        <f t="shared" si="20"/>
        <v>A+</v>
      </c>
      <c r="AY30" s="3">
        <f t="shared" si="21"/>
        <v>10</v>
      </c>
      <c r="AZ30" s="3">
        <f t="shared" si="22"/>
        <v>10</v>
      </c>
      <c r="BA30" s="3">
        <f t="shared" si="23"/>
        <v>1</v>
      </c>
      <c r="BB30" s="3" t="s">
        <v>54</v>
      </c>
      <c r="BC30" s="3">
        <v>95</v>
      </c>
      <c r="BD30" s="3">
        <v>100</v>
      </c>
      <c r="BE30" s="3" t="s">
        <v>105</v>
      </c>
      <c r="BF30" s="3">
        <f t="shared" si="24"/>
        <v>10</v>
      </c>
      <c r="BG30" s="3">
        <f t="shared" si="25"/>
        <v>40</v>
      </c>
      <c r="BH30" s="3">
        <f t="shared" si="26"/>
        <v>4</v>
      </c>
      <c r="BI30" s="3" t="s">
        <v>55</v>
      </c>
      <c r="BJ30" s="3">
        <v>97</v>
      </c>
      <c r="BK30" s="3">
        <v>100</v>
      </c>
      <c r="BL30" s="3" t="s">
        <v>105</v>
      </c>
      <c r="BM30" s="3">
        <f t="shared" si="27"/>
        <v>10</v>
      </c>
      <c r="BN30" s="3">
        <f t="shared" si="28"/>
        <v>40</v>
      </c>
      <c r="BO30" s="3">
        <f t="shared" si="29"/>
        <v>4</v>
      </c>
      <c r="BP30" s="4">
        <f t="shared" si="30"/>
        <v>10</v>
      </c>
      <c r="BQ30" s="3">
        <f t="shared" si="31"/>
        <v>270</v>
      </c>
      <c r="BR30" s="3">
        <v>27</v>
      </c>
      <c r="BS30" s="3">
        <f t="shared" si="32"/>
        <v>27</v>
      </c>
    </row>
    <row r="31" spans="1:71" ht="30">
      <c r="A31" s="3" t="s">
        <v>168</v>
      </c>
      <c r="B31" s="3" t="s">
        <v>169</v>
      </c>
      <c r="C31" s="3" t="s">
        <v>170</v>
      </c>
      <c r="D31" s="3"/>
      <c r="E31" s="3" t="s">
        <v>47</v>
      </c>
      <c r="F31" s="3"/>
      <c r="G31" s="3"/>
      <c r="H31" s="3"/>
      <c r="I31" s="3">
        <f t="shared" si="0"/>
        <v>0</v>
      </c>
      <c r="J31" s="3">
        <f t="shared" si="1"/>
        <v>0</v>
      </c>
      <c r="K31" s="3">
        <f t="shared" si="2"/>
        <v>0</v>
      </c>
      <c r="L31" s="3" t="s">
        <v>48</v>
      </c>
      <c r="M31" s="3"/>
      <c r="N31" s="3">
        <v>50</v>
      </c>
      <c r="O31" s="3" t="str">
        <f t="shared" si="3"/>
        <v>F</v>
      </c>
      <c r="P31" s="3">
        <f t="shared" si="4"/>
        <v>0</v>
      </c>
      <c r="Q31" s="3">
        <f t="shared" si="5"/>
        <v>0</v>
      </c>
      <c r="R31" s="3">
        <f t="shared" si="6"/>
        <v>0</v>
      </c>
      <c r="S31" s="3" t="s">
        <v>49</v>
      </c>
      <c r="T31" s="3"/>
      <c r="U31" s="3"/>
      <c r="V31" s="3"/>
      <c r="W31" s="3">
        <f t="shared" si="7"/>
        <v>0</v>
      </c>
      <c r="X31" s="3">
        <f t="shared" si="8"/>
        <v>0</v>
      </c>
      <c r="Y31" s="3">
        <f t="shared" si="9"/>
        <v>0</v>
      </c>
      <c r="Z31" s="3" t="s">
        <v>50</v>
      </c>
      <c r="AA31" s="3"/>
      <c r="AB31" s="3">
        <v>50</v>
      </c>
      <c r="AC31" s="3" t="str">
        <f t="shared" si="10"/>
        <v>F</v>
      </c>
      <c r="AD31" s="3">
        <f t="shared" si="11"/>
        <v>0</v>
      </c>
      <c r="AE31" s="3">
        <f t="shared" si="12"/>
        <v>0</v>
      </c>
      <c r="AF31" s="3">
        <f t="shared" si="13"/>
        <v>0</v>
      </c>
      <c r="AG31" s="3" t="s">
        <v>51</v>
      </c>
      <c r="AH31" s="3"/>
      <c r="AI31" s="3"/>
      <c r="AJ31" s="3"/>
      <c r="AK31" s="3">
        <f t="shared" si="14"/>
        <v>0</v>
      </c>
      <c r="AL31" s="3">
        <f t="shared" si="15"/>
        <v>0</v>
      </c>
      <c r="AM31" s="3">
        <f t="shared" si="16"/>
        <v>0</v>
      </c>
      <c r="AN31" s="3" t="s">
        <v>52</v>
      </c>
      <c r="AO31" s="3"/>
      <c r="AP31" s="3"/>
      <c r="AQ31" s="3"/>
      <c r="AR31" s="3">
        <f t="shared" si="17"/>
        <v>0</v>
      </c>
      <c r="AS31" s="3">
        <f t="shared" si="18"/>
        <v>0</v>
      </c>
      <c r="AT31" s="3">
        <f t="shared" si="19"/>
        <v>0</v>
      </c>
      <c r="AU31" s="3" t="s">
        <v>53</v>
      </c>
      <c r="AV31" s="3"/>
      <c r="AW31" s="3">
        <v>50</v>
      </c>
      <c r="AX31" s="3" t="str">
        <f t="shared" si="20"/>
        <v>F</v>
      </c>
      <c r="AY31" s="3">
        <f t="shared" si="21"/>
        <v>0</v>
      </c>
      <c r="AZ31" s="3">
        <f t="shared" si="22"/>
        <v>0</v>
      </c>
      <c r="BA31" s="3">
        <f t="shared" si="23"/>
        <v>0</v>
      </c>
      <c r="BB31" s="3" t="s">
        <v>54</v>
      </c>
      <c r="BC31" s="3"/>
      <c r="BD31" s="3"/>
      <c r="BE31" s="3"/>
      <c r="BF31" s="3">
        <f t="shared" si="24"/>
        <v>0</v>
      </c>
      <c r="BG31" s="3">
        <f t="shared" si="25"/>
        <v>0</v>
      </c>
      <c r="BH31" s="3">
        <f t="shared" si="26"/>
        <v>0</v>
      </c>
      <c r="BI31" s="3" t="s">
        <v>55</v>
      </c>
      <c r="BJ31" s="3"/>
      <c r="BK31" s="3"/>
      <c r="BL31" s="3"/>
      <c r="BM31" s="3">
        <f t="shared" si="27"/>
        <v>0</v>
      </c>
      <c r="BN31" s="3">
        <f t="shared" si="28"/>
        <v>0</v>
      </c>
      <c r="BO31" s="3">
        <f t="shared" si="29"/>
        <v>0</v>
      </c>
      <c r="BP31" s="4">
        <f t="shared" si="30"/>
        <v>0</v>
      </c>
      <c r="BQ31" s="3">
        <f t="shared" si="31"/>
        <v>0</v>
      </c>
      <c r="BR31" s="3">
        <v>27</v>
      </c>
      <c r="BS31" s="3">
        <f t="shared" si="32"/>
        <v>0</v>
      </c>
    </row>
    <row r="32" spans="1:71" ht="30">
      <c r="A32" s="3" t="s">
        <v>171</v>
      </c>
      <c r="B32" s="3" t="s">
        <v>172</v>
      </c>
      <c r="C32" s="3" t="s">
        <v>173</v>
      </c>
      <c r="D32" s="3"/>
      <c r="E32" s="3" t="s">
        <v>47</v>
      </c>
      <c r="F32" s="3"/>
      <c r="G32" s="3"/>
      <c r="H32" s="3"/>
      <c r="I32" s="3">
        <f t="shared" si="0"/>
        <v>0</v>
      </c>
      <c r="J32" s="3">
        <f t="shared" si="1"/>
        <v>0</v>
      </c>
      <c r="K32" s="3">
        <f t="shared" si="2"/>
        <v>0</v>
      </c>
      <c r="L32" s="3" t="s">
        <v>48</v>
      </c>
      <c r="M32" s="3"/>
      <c r="N32" s="3">
        <v>50</v>
      </c>
      <c r="O32" s="3" t="str">
        <f t="shared" si="3"/>
        <v>F</v>
      </c>
      <c r="P32" s="3">
        <f t="shared" si="4"/>
        <v>0</v>
      </c>
      <c r="Q32" s="3">
        <f t="shared" si="5"/>
        <v>0</v>
      </c>
      <c r="R32" s="3">
        <f t="shared" si="6"/>
        <v>0</v>
      </c>
      <c r="S32" s="3" t="s">
        <v>49</v>
      </c>
      <c r="T32" s="3"/>
      <c r="U32" s="3"/>
      <c r="V32" s="3"/>
      <c r="W32" s="3">
        <f t="shared" si="7"/>
        <v>0</v>
      </c>
      <c r="X32" s="3">
        <f t="shared" si="8"/>
        <v>0</v>
      </c>
      <c r="Y32" s="3">
        <f t="shared" si="9"/>
        <v>0</v>
      </c>
      <c r="Z32" s="3" t="s">
        <v>50</v>
      </c>
      <c r="AA32" s="3"/>
      <c r="AB32" s="3">
        <v>50</v>
      </c>
      <c r="AC32" s="3" t="str">
        <f t="shared" si="10"/>
        <v>F</v>
      </c>
      <c r="AD32" s="3">
        <f t="shared" si="11"/>
        <v>0</v>
      </c>
      <c r="AE32" s="3">
        <f t="shared" si="12"/>
        <v>0</v>
      </c>
      <c r="AF32" s="3">
        <f t="shared" si="13"/>
        <v>0</v>
      </c>
      <c r="AG32" s="3" t="s">
        <v>51</v>
      </c>
      <c r="AH32" s="3"/>
      <c r="AI32" s="3"/>
      <c r="AJ32" s="3"/>
      <c r="AK32" s="3">
        <f t="shared" si="14"/>
        <v>0</v>
      </c>
      <c r="AL32" s="3">
        <f t="shared" si="15"/>
        <v>0</v>
      </c>
      <c r="AM32" s="3">
        <f t="shared" si="16"/>
        <v>0</v>
      </c>
      <c r="AN32" s="3" t="s">
        <v>52</v>
      </c>
      <c r="AO32" s="3"/>
      <c r="AP32" s="3"/>
      <c r="AQ32" s="3"/>
      <c r="AR32" s="3">
        <f t="shared" si="17"/>
        <v>0</v>
      </c>
      <c r="AS32" s="3">
        <f t="shared" si="18"/>
        <v>0</v>
      </c>
      <c r="AT32" s="3">
        <f t="shared" si="19"/>
        <v>0</v>
      </c>
      <c r="AU32" s="3" t="s">
        <v>53</v>
      </c>
      <c r="AV32" s="3"/>
      <c r="AW32" s="3">
        <v>50</v>
      </c>
      <c r="AX32" s="3" t="str">
        <f t="shared" si="20"/>
        <v>F</v>
      </c>
      <c r="AY32" s="3">
        <f t="shared" si="21"/>
        <v>0</v>
      </c>
      <c r="AZ32" s="3">
        <f t="shared" si="22"/>
        <v>0</v>
      </c>
      <c r="BA32" s="3">
        <f t="shared" si="23"/>
        <v>0</v>
      </c>
      <c r="BB32" s="3" t="s">
        <v>54</v>
      </c>
      <c r="BC32" s="3"/>
      <c r="BD32" s="3"/>
      <c r="BE32" s="3"/>
      <c r="BF32" s="3">
        <f t="shared" si="24"/>
        <v>0</v>
      </c>
      <c r="BG32" s="3">
        <f t="shared" si="25"/>
        <v>0</v>
      </c>
      <c r="BH32" s="3">
        <f t="shared" si="26"/>
        <v>0</v>
      </c>
      <c r="BI32" s="3" t="s">
        <v>55</v>
      </c>
      <c r="BJ32" s="3"/>
      <c r="BK32" s="3"/>
      <c r="BL32" s="3"/>
      <c r="BM32" s="3">
        <f t="shared" si="27"/>
        <v>0</v>
      </c>
      <c r="BN32" s="3">
        <f t="shared" si="28"/>
        <v>0</v>
      </c>
      <c r="BO32" s="3">
        <f t="shared" si="29"/>
        <v>0</v>
      </c>
      <c r="BP32" s="4">
        <f t="shared" si="30"/>
        <v>0</v>
      </c>
      <c r="BQ32" s="3">
        <f t="shared" si="31"/>
        <v>0</v>
      </c>
      <c r="BR32" s="3">
        <v>27</v>
      </c>
      <c r="BS32" s="3">
        <f t="shared" si="32"/>
        <v>0</v>
      </c>
    </row>
    <row r="33" spans="1:71" ht="30">
      <c r="A33" s="3" t="s">
        <v>174</v>
      </c>
      <c r="B33" s="3" t="s">
        <v>175</v>
      </c>
      <c r="C33" s="3" t="s">
        <v>176</v>
      </c>
      <c r="D33" s="3" t="s">
        <v>177</v>
      </c>
      <c r="E33" s="3" t="s">
        <v>47</v>
      </c>
      <c r="F33" s="3">
        <v>67</v>
      </c>
      <c r="G33" s="3">
        <v>100</v>
      </c>
      <c r="H33" s="3" t="s">
        <v>61</v>
      </c>
      <c r="I33" s="3">
        <f t="shared" si="0"/>
        <v>7</v>
      </c>
      <c r="J33" s="3">
        <f t="shared" si="1"/>
        <v>28</v>
      </c>
      <c r="K33" s="3">
        <f t="shared" si="2"/>
        <v>4</v>
      </c>
      <c r="L33" s="3" t="s">
        <v>48</v>
      </c>
      <c r="M33" s="3">
        <v>43</v>
      </c>
      <c r="N33" s="3">
        <v>50</v>
      </c>
      <c r="O33" s="3" t="str">
        <f t="shared" si="3"/>
        <v>A</v>
      </c>
      <c r="P33" s="3">
        <f t="shared" si="4"/>
        <v>9</v>
      </c>
      <c r="Q33" s="3">
        <f t="shared" si="5"/>
        <v>9</v>
      </c>
      <c r="R33" s="3">
        <f t="shared" si="6"/>
        <v>1</v>
      </c>
      <c r="S33" s="3" t="s">
        <v>49</v>
      </c>
      <c r="T33" s="3">
        <v>82</v>
      </c>
      <c r="U33" s="3">
        <v>100</v>
      </c>
      <c r="V33" s="3" t="s">
        <v>63</v>
      </c>
      <c r="W33" s="3">
        <f t="shared" si="7"/>
        <v>9</v>
      </c>
      <c r="X33" s="3">
        <f t="shared" si="8"/>
        <v>36</v>
      </c>
      <c r="Y33" s="3">
        <f t="shared" si="9"/>
        <v>4</v>
      </c>
      <c r="Z33" s="3" t="s">
        <v>50</v>
      </c>
      <c r="AA33" s="3">
        <v>46</v>
      </c>
      <c r="AB33" s="3">
        <v>50</v>
      </c>
      <c r="AC33" s="3" t="str">
        <f t="shared" si="10"/>
        <v>A+</v>
      </c>
      <c r="AD33" s="3">
        <f t="shared" si="11"/>
        <v>10</v>
      </c>
      <c r="AE33" s="3">
        <f t="shared" si="12"/>
        <v>10</v>
      </c>
      <c r="AF33" s="3">
        <f t="shared" si="13"/>
        <v>1</v>
      </c>
      <c r="AG33" s="3" t="s">
        <v>51</v>
      </c>
      <c r="AH33" s="3">
        <v>67</v>
      </c>
      <c r="AI33" s="3">
        <v>100</v>
      </c>
      <c r="AJ33" s="3" t="s">
        <v>61</v>
      </c>
      <c r="AK33" s="3">
        <f t="shared" si="14"/>
        <v>7</v>
      </c>
      <c r="AL33" s="3">
        <f t="shared" si="15"/>
        <v>28</v>
      </c>
      <c r="AM33" s="3">
        <f t="shared" si="16"/>
        <v>4</v>
      </c>
      <c r="AN33" s="3" t="s">
        <v>52</v>
      </c>
      <c r="AO33" s="3">
        <v>64</v>
      </c>
      <c r="AP33" s="3">
        <v>100</v>
      </c>
      <c r="AQ33" s="3" t="s">
        <v>61</v>
      </c>
      <c r="AR33" s="3">
        <f t="shared" si="17"/>
        <v>7</v>
      </c>
      <c r="AS33" s="3">
        <f t="shared" si="18"/>
        <v>28</v>
      </c>
      <c r="AT33" s="3">
        <f t="shared" si="19"/>
        <v>4</v>
      </c>
      <c r="AU33" s="3" t="s">
        <v>53</v>
      </c>
      <c r="AV33" s="3">
        <v>41</v>
      </c>
      <c r="AW33" s="3">
        <v>50</v>
      </c>
      <c r="AX33" s="3" t="str">
        <f t="shared" si="20"/>
        <v>A</v>
      </c>
      <c r="AY33" s="3">
        <f t="shared" si="21"/>
        <v>9</v>
      </c>
      <c r="AZ33" s="3">
        <f t="shared" si="22"/>
        <v>9</v>
      </c>
      <c r="BA33" s="3">
        <f t="shared" si="23"/>
        <v>1</v>
      </c>
      <c r="BB33" s="3" t="s">
        <v>54</v>
      </c>
      <c r="BC33" s="3">
        <v>80</v>
      </c>
      <c r="BD33" s="3">
        <v>100</v>
      </c>
      <c r="BE33" s="3" t="s">
        <v>63</v>
      </c>
      <c r="BF33" s="3">
        <f t="shared" si="24"/>
        <v>9</v>
      </c>
      <c r="BG33" s="3">
        <f t="shared" si="25"/>
        <v>36</v>
      </c>
      <c r="BH33" s="3">
        <f t="shared" si="26"/>
        <v>4</v>
      </c>
      <c r="BI33" s="3" t="s">
        <v>55</v>
      </c>
      <c r="BJ33" s="3">
        <v>92</v>
      </c>
      <c r="BK33" s="3">
        <v>100</v>
      </c>
      <c r="BL33" s="3" t="s">
        <v>105</v>
      </c>
      <c r="BM33" s="3">
        <f t="shared" si="27"/>
        <v>10</v>
      </c>
      <c r="BN33" s="3">
        <f t="shared" si="28"/>
        <v>40</v>
      </c>
      <c r="BO33" s="3">
        <f t="shared" si="29"/>
        <v>4</v>
      </c>
      <c r="BP33" s="4">
        <f t="shared" si="30"/>
        <v>8.2962962962962958</v>
      </c>
      <c r="BQ33" s="3">
        <f t="shared" si="31"/>
        <v>224</v>
      </c>
      <c r="BR33" s="3">
        <v>27</v>
      </c>
      <c r="BS33" s="3">
        <f t="shared" si="32"/>
        <v>27</v>
      </c>
    </row>
    <row r="34" spans="1:71" ht="30">
      <c r="A34" s="3" t="s">
        <v>178</v>
      </c>
      <c r="B34" s="3" t="s">
        <v>179</v>
      </c>
      <c r="C34" s="3" t="s">
        <v>180</v>
      </c>
      <c r="D34" s="3"/>
      <c r="E34" s="3" t="s">
        <v>47</v>
      </c>
      <c r="F34" s="3"/>
      <c r="G34" s="3"/>
      <c r="H34" s="3"/>
      <c r="I34" s="3">
        <f t="shared" si="0"/>
        <v>0</v>
      </c>
      <c r="J34" s="3">
        <f t="shared" si="1"/>
        <v>0</v>
      </c>
      <c r="K34" s="3">
        <f t="shared" si="2"/>
        <v>0</v>
      </c>
      <c r="L34" s="3" t="s">
        <v>48</v>
      </c>
      <c r="M34" s="3"/>
      <c r="N34" s="3">
        <v>50</v>
      </c>
      <c r="O34" s="3" t="str">
        <f t="shared" si="3"/>
        <v>F</v>
      </c>
      <c r="P34" s="3">
        <f t="shared" si="4"/>
        <v>0</v>
      </c>
      <c r="Q34" s="3">
        <f t="shared" si="5"/>
        <v>0</v>
      </c>
      <c r="R34" s="3">
        <f t="shared" si="6"/>
        <v>0</v>
      </c>
      <c r="S34" s="3" t="s">
        <v>49</v>
      </c>
      <c r="T34" s="3"/>
      <c r="U34" s="3"/>
      <c r="V34" s="3"/>
      <c r="W34" s="3">
        <f t="shared" si="7"/>
        <v>0</v>
      </c>
      <c r="X34" s="3">
        <f t="shared" si="8"/>
        <v>0</v>
      </c>
      <c r="Y34" s="3">
        <f t="shared" si="9"/>
        <v>0</v>
      </c>
      <c r="Z34" s="3" t="s">
        <v>50</v>
      </c>
      <c r="AA34" s="3"/>
      <c r="AB34" s="3">
        <v>50</v>
      </c>
      <c r="AC34" s="3" t="str">
        <f t="shared" si="10"/>
        <v>F</v>
      </c>
      <c r="AD34" s="3">
        <f t="shared" si="11"/>
        <v>0</v>
      </c>
      <c r="AE34" s="3">
        <f t="shared" si="12"/>
        <v>0</v>
      </c>
      <c r="AF34" s="3">
        <f t="shared" si="13"/>
        <v>0</v>
      </c>
      <c r="AG34" s="3" t="s">
        <v>51</v>
      </c>
      <c r="AH34" s="3"/>
      <c r="AI34" s="3"/>
      <c r="AJ34" s="3"/>
      <c r="AK34" s="3">
        <f t="shared" si="14"/>
        <v>0</v>
      </c>
      <c r="AL34" s="3">
        <f t="shared" si="15"/>
        <v>0</v>
      </c>
      <c r="AM34" s="3">
        <f t="shared" si="16"/>
        <v>0</v>
      </c>
      <c r="AN34" s="3" t="s">
        <v>52</v>
      </c>
      <c r="AO34" s="3"/>
      <c r="AP34" s="3"/>
      <c r="AQ34" s="3"/>
      <c r="AR34" s="3">
        <f t="shared" si="17"/>
        <v>0</v>
      </c>
      <c r="AS34" s="3">
        <f t="shared" si="18"/>
        <v>0</v>
      </c>
      <c r="AT34" s="3">
        <f t="shared" si="19"/>
        <v>0</v>
      </c>
      <c r="AU34" s="3" t="s">
        <v>53</v>
      </c>
      <c r="AV34" s="3"/>
      <c r="AW34" s="3">
        <v>50</v>
      </c>
      <c r="AX34" s="3" t="str">
        <f t="shared" si="20"/>
        <v>F</v>
      </c>
      <c r="AY34" s="3">
        <f t="shared" si="21"/>
        <v>0</v>
      </c>
      <c r="AZ34" s="3">
        <f t="shared" si="22"/>
        <v>0</v>
      </c>
      <c r="BA34" s="3">
        <f t="shared" si="23"/>
        <v>0</v>
      </c>
      <c r="BB34" s="3" t="s">
        <v>54</v>
      </c>
      <c r="BC34" s="3"/>
      <c r="BD34" s="3"/>
      <c r="BE34" s="3"/>
      <c r="BF34" s="3">
        <f t="shared" si="24"/>
        <v>0</v>
      </c>
      <c r="BG34" s="3">
        <f t="shared" si="25"/>
        <v>0</v>
      </c>
      <c r="BH34" s="3">
        <f t="shared" si="26"/>
        <v>0</v>
      </c>
      <c r="BI34" s="3" t="s">
        <v>55</v>
      </c>
      <c r="BJ34" s="3"/>
      <c r="BK34" s="3"/>
      <c r="BL34" s="3"/>
      <c r="BM34" s="3">
        <f t="shared" si="27"/>
        <v>0</v>
      </c>
      <c r="BN34" s="3">
        <f t="shared" si="28"/>
        <v>0</v>
      </c>
      <c r="BO34" s="3">
        <f t="shared" si="29"/>
        <v>0</v>
      </c>
      <c r="BP34" s="4">
        <f t="shared" si="30"/>
        <v>0</v>
      </c>
      <c r="BQ34" s="3">
        <f t="shared" si="31"/>
        <v>0</v>
      </c>
      <c r="BR34" s="3">
        <v>27</v>
      </c>
      <c r="BS34" s="3">
        <f t="shared" si="32"/>
        <v>0</v>
      </c>
    </row>
    <row r="35" spans="1:71" ht="30">
      <c r="A35" s="3" t="s">
        <v>181</v>
      </c>
      <c r="B35" s="3" t="s">
        <v>182</v>
      </c>
      <c r="C35" s="3" t="s">
        <v>183</v>
      </c>
      <c r="D35" s="3"/>
      <c r="E35" s="3" t="s">
        <v>47</v>
      </c>
      <c r="F35" s="3"/>
      <c r="G35" s="3"/>
      <c r="H35" s="3"/>
      <c r="I35" s="3">
        <f t="shared" si="0"/>
        <v>0</v>
      </c>
      <c r="J35" s="3">
        <f t="shared" si="1"/>
        <v>0</v>
      </c>
      <c r="K35" s="3">
        <f t="shared" si="2"/>
        <v>0</v>
      </c>
      <c r="L35" s="3" t="s">
        <v>48</v>
      </c>
      <c r="M35" s="3"/>
      <c r="N35" s="3">
        <v>50</v>
      </c>
      <c r="O35" s="3" t="str">
        <f t="shared" si="3"/>
        <v>F</v>
      </c>
      <c r="P35" s="3">
        <f t="shared" si="4"/>
        <v>0</v>
      </c>
      <c r="Q35" s="3">
        <f t="shared" si="5"/>
        <v>0</v>
      </c>
      <c r="R35" s="3">
        <f t="shared" si="6"/>
        <v>0</v>
      </c>
      <c r="S35" s="3" t="s">
        <v>49</v>
      </c>
      <c r="T35" s="3"/>
      <c r="U35" s="3"/>
      <c r="V35" s="3"/>
      <c r="W35" s="3">
        <f t="shared" si="7"/>
        <v>0</v>
      </c>
      <c r="X35" s="3">
        <f t="shared" si="8"/>
        <v>0</v>
      </c>
      <c r="Y35" s="3">
        <f t="shared" si="9"/>
        <v>0</v>
      </c>
      <c r="Z35" s="3" t="s">
        <v>50</v>
      </c>
      <c r="AA35" s="3"/>
      <c r="AB35" s="3">
        <v>50</v>
      </c>
      <c r="AC35" s="3" t="str">
        <f t="shared" si="10"/>
        <v>F</v>
      </c>
      <c r="AD35" s="3">
        <f t="shared" si="11"/>
        <v>0</v>
      </c>
      <c r="AE35" s="3">
        <f t="shared" si="12"/>
        <v>0</v>
      </c>
      <c r="AF35" s="3">
        <f t="shared" si="13"/>
        <v>0</v>
      </c>
      <c r="AG35" s="3" t="s">
        <v>51</v>
      </c>
      <c r="AH35" s="3"/>
      <c r="AI35" s="3"/>
      <c r="AJ35" s="3"/>
      <c r="AK35" s="3">
        <f t="shared" si="14"/>
        <v>0</v>
      </c>
      <c r="AL35" s="3">
        <f t="shared" si="15"/>
        <v>0</v>
      </c>
      <c r="AM35" s="3">
        <f t="shared" si="16"/>
        <v>0</v>
      </c>
      <c r="AN35" s="3" t="s">
        <v>52</v>
      </c>
      <c r="AO35" s="3"/>
      <c r="AP35" s="3"/>
      <c r="AQ35" s="3"/>
      <c r="AR35" s="3">
        <f t="shared" si="17"/>
        <v>0</v>
      </c>
      <c r="AS35" s="3">
        <f t="shared" si="18"/>
        <v>0</v>
      </c>
      <c r="AT35" s="3">
        <f t="shared" si="19"/>
        <v>0</v>
      </c>
      <c r="AU35" s="3" t="s">
        <v>53</v>
      </c>
      <c r="AV35" s="3"/>
      <c r="AW35" s="3">
        <v>50</v>
      </c>
      <c r="AX35" s="3" t="str">
        <f t="shared" si="20"/>
        <v>F</v>
      </c>
      <c r="AY35" s="3">
        <f t="shared" si="21"/>
        <v>0</v>
      </c>
      <c r="AZ35" s="3">
        <f t="shared" si="22"/>
        <v>0</v>
      </c>
      <c r="BA35" s="3">
        <f t="shared" si="23"/>
        <v>0</v>
      </c>
      <c r="BB35" s="3" t="s">
        <v>54</v>
      </c>
      <c r="BC35" s="3"/>
      <c r="BD35" s="3"/>
      <c r="BE35" s="3"/>
      <c r="BF35" s="3">
        <f t="shared" si="24"/>
        <v>0</v>
      </c>
      <c r="BG35" s="3">
        <f t="shared" si="25"/>
        <v>0</v>
      </c>
      <c r="BH35" s="3">
        <f t="shared" si="26"/>
        <v>0</v>
      </c>
      <c r="BI35" s="3" t="s">
        <v>55</v>
      </c>
      <c r="BJ35" s="3"/>
      <c r="BK35" s="3"/>
      <c r="BL35" s="3"/>
      <c r="BM35" s="3">
        <f t="shared" si="27"/>
        <v>0</v>
      </c>
      <c r="BN35" s="3">
        <f t="shared" si="28"/>
        <v>0</v>
      </c>
      <c r="BO35" s="3">
        <f t="shared" si="29"/>
        <v>0</v>
      </c>
      <c r="BP35" s="4">
        <f t="shared" si="30"/>
        <v>0</v>
      </c>
      <c r="BQ35" s="3">
        <f t="shared" si="31"/>
        <v>0</v>
      </c>
      <c r="BR35" s="3">
        <v>27</v>
      </c>
      <c r="BS35" s="3">
        <f t="shared" si="32"/>
        <v>0</v>
      </c>
    </row>
    <row r="36" spans="1:71" ht="30">
      <c r="A36" s="3" t="s">
        <v>184</v>
      </c>
      <c r="B36" s="3" t="s">
        <v>185</v>
      </c>
      <c r="C36" s="3" t="s">
        <v>186</v>
      </c>
      <c r="D36" s="3" t="s">
        <v>187</v>
      </c>
      <c r="E36" s="3" t="s">
        <v>47</v>
      </c>
      <c r="F36" s="3">
        <v>89</v>
      </c>
      <c r="G36" s="3">
        <v>100</v>
      </c>
      <c r="H36" s="3" t="s">
        <v>63</v>
      </c>
      <c r="I36" s="3">
        <f t="shared" si="0"/>
        <v>9</v>
      </c>
      <c r="J36" s="3">
        <f t="shared" si="1"/>
        <v>36</v>
      </c>
      <c r="K36" s="3">
        <f t="shared" si="2"/>
        <v>4</v>
      </c>
      <c r="L36" s="3" t="s">
        <v>48</v>
      </c>
      <c r="M36" s="3">
        <v>44</v>
      </c>
      <c r="N36" s="3">
        <v>50</v>
      </c>
      <c r="O36" s="3" t="str">
        <f t="shared" si="3"/>
        <v>A</v>
      </c>
      <c r="P36" s="3">
        <f t="shared" si="4"/>
        <v>9</v>
      </c>
      <c r="Q36" s="3">
        <f t="shared" si="5"/>
        <v>9</v>
      </c>
      <c r="R36" s="3">
        <f t="shared" si="6"/>
        <v>1</v>
      </c>
      <c r="S36" s="3" t="s">
        <v>49</v>
      </c>
      <c r="T36" s="3">
        <v>95</v>
      </c>
      <c r="U36" s="3">
        <v>100</v>
      </c>
      <c r="V36" s="3" t="s">
        <v>105</v>
      </c>
      <c r="W36" s="3">
        <f t="shared" si="7"/>
        <v>10</v>
      </c>
      <c r="X36" s="3">
        <f t="shared" si="8"/>
        <v>40</v>
      </c>
      <c r="Y36" s="3">
        <f t="shared" si="9"/>
        <v>4</v>
      </c>
      <c r="Z36" s="3" t="s">
        <v>50</v>
      </c>
      <c r="AA36" s="3">
        <v>49</v>
      </c>
      <c r="AB36" s="3">
        <v>50</v>
      </c>
      <c r="AC36" s="3" t="str">
        <f t="shared" si="10"/>
        <v>A+</v>
      </c>
      <c r="AD36" s="3">
        <f t="shared" si="11"/>
        <v>10</v>
      </c>
      <c r="AE36" s="3">
        <f t="shared" si="12"/>
        <v>10</v>
      </c>
      <c r="AF36" s="3">
        <f t="shared" si="13"/>
        <v>1</v>
      </c>
      <c r="AG36" s="3" t="s">
        <v>51</v>
      </c>
      <c r="AH36" s="3">
        <v>87</v>
      </c>
      <c r="AI36" s="3">
        <v>100</v>
      </c>
      <c r="AJ36" s="3" t="s">
        <v>63</v>
      </c>
      <c r="AK36" s="3">
        <f t="shared" si="14"/>
        <v>9</v>
      </c>
      <c r="AL36" s="3">
        <f t="shared" si="15"/>
        <v>36</v>
      </c>
      <c r="AM36" s="3">
        <f t="shared" si="16"/>
        <v>4</v>
      </c>
      <c r="AN36" s="3" t="s">
        <v>52</v>
      </c>
      <c r="AO36" s="3">
        <v>88</v>
      </c>
      <c r="AP36" s="3">
        <v>100</v>
      </c>
      <c r="AQ36" s="3" t="s">
        <v>63</v>
      </c>
      <c r="AR36" s="3">
        <f t="shared" si="17"/>
        <v>9</v>
      </c>
      <c r="AS36" s="3">
        <f t="shared" si="18"/>
        <v>36</v>
      </c>
      <c r="AT36" s="3">
        <f t="shared" si="19"/>
        <v>4</v>
      </c>
      <c r="AU36" s="3" t="s">
        <v>53</v>
      </c>
      <c r="AV36" s="3">
        <v>42</v>
      </c>
      <c r="AW36" s="3">
        <v>50</v>
      </c>
      <c r="AX36" s="3" t="str">
        <f t="shared" si="20"/>
        <v>A</v>
      </c>
      <c r="AY36" s="3">
        <f t="shared" si="21"/>
        <v>9</v>
      </c>
      <c r="AZ36" s="3">
        <f t="shared" si="22"/>
        <v>9</v>
      </c>
      <c r="BA36" s="3">
        <f t="shared" si="23"/>
        <v>1</v>
      </c>
      <c r="BB36" s="3" t="s">
        <v>54</v>
      </c>
      <c r="BC36" s="3">
        <v>93</v>
      </c>
      <c r="BD36" s="3">
        <v>100</v>
      </c>
      <c r="BE36" s="3" t="s">
        <v>105</v>
      </c>
      <c r="BF36" s="3">
        <f t="shared" si="24"/>
        <v>10</v>
      </c>
      <c r="BG36" s="3">
        <f t="shared" si="25"/>
        <v>40</v>
      </c>
      <c r="BH36" s="3">
        <f t="shared" si="26"/>
        <v>4</v>
      </c>
      <c r="BI36" s="3" t="s">
        <v>55</v>
      </c>
      <c r="BJ36" s="3">
        <v>94</v>
      </c>
      <c r="BK36" s="3">
        <v>100</v>
      </c>
      <c r="BL36" s="3" t="s">
        <v>105</v>
      </c>
      <c r="BM36" s="3">
        <f t="shared" si="27"/>
        <v>10</v>
      </c>
      <c r="BN36" s="3">
        <f t="shared" si="28"/>
        <v>40</v>
      </c>
      <c r="BO36" s="3">
        <f t="shared" si="29"/>
        <v>4</v>
      </c>
      <c r="BP36" s="4">
        <f t="shared" si="30"/>
        <v>9.481481481481481</v>
      </c>
      <c r="BQ36" s="3">
        <f t="shared" si="31"/>
        <v>256</v>
      </c>
      <c r="BR36" s="3">
        <v>27</v>
      </c>
      <c r="BS36" s="3">
        <f t="shared" si="32"/>
        <v>27</v>
      </c>
    </row>
    <row r="37" spans="1:71" ht="30">
      <c r="A37" s="3" t="s">
        <v>188</v>
      </c>
      <c r="B37" s="3" t="s">
        <v>189</v>
      </c>
      <c r="C37" s="3" t="s">
        <v>190</v>
      </c>
      <c r="D37" s="3"/>
      <c r="E37" s="3" t="s">
        <v>47</v>
      </c>
      <c r="F37" s="3"/>
      <c r="G37" s="3"/>
      <c r="H37" s="3"/>
      <c r="I37" s="3">
        <f t="shared" si="0"/>
        <v>0</v>
      </c>
      <c r="J37" s="3">
        <f t="shared" si="1"/>
        <v>0</v>
      </c>
      <c r="K37" s="3">
        <f t="shared" si="2"/>
        <v>0</v>
      </c>
      <c r="L37" s="3" t="s">
        <v>48</v>
      </c>
      <c r="M37" s="3"/>
      <c r="N37" s="3">
        <v>50</v>
      </c>
      <c r="O37" s="3" t="str">
        <f t="shared" si="3"/>
        <v>F</v>
      </c>
      <c r="P37" s="3">
        <f t="shared" si="4"/>
        <v>0</v>
      </c>
      <c r="Q37" s="3">
        <f t="shared" si="5"/>
        <v>0</v>
      </c>
      <c r="R37" s="3">
        <f t="shared" si="6"/>
        <v>0</v>
      </c>
      <c r="S37" s="3" t="s">
        <v>49</v>
      </c>
      <c r="T37" s="3"/>
      <c r="U37" s="3"/>
      <c r="V37" s="3"/>
      <c r="W37" s="3">
        <f t="shared" si="7"/>
        <v>0</v>
      </c>
      <c r="X37" s="3">
        <f t="shared" si="8"/>
        <v>0</v>
      </c>
      <c r="Y37" s="3">
        <f t="shared" si="9"/>
        <v>0</v>
      </c>
      <c r="Z37" s="3" t="s">
        <v>50</v>
      </c>
      <c r="AA37" s="3"/>
      <c r="AB37" s="3">
        <v>50</v>
      </c>
      <c r="AC37" s="3" t="str">
        <f t="shared" si="10"/>
        <v>F</v>
      </c>
      <c r="AD37" s="3">
        <f t="shared" si="11"/>
        <v>0</v>
      </c>
      <c r="AE37" s="3">
        <f t="shared" si="12"/>
        <v>0</v>
      </c>
      <c r="AF37" s="3">
        <f t="shared" si="13"/>
        <v>0</v>
      </c>
      <c r="AG37" s="3" t="s">
        <v>51</v>
      </c>
      <c r="AH37" s="3"/>
      <c r="AI37" s="3"/>
      <c r="AJ37" s="3"/>
      <c r="AK37" s="3">
        <f t="shared" si="14"/>
        <v>0</v>
      </c>
      <c r="AL37" s="3">
        <f t="shared" si="15"/>
        <v>0</v>
      </c>
      <c r="AM37" s="3">
        <f t="shared" si="16"/>
        <v>0</v>
      </c>
      <c r="AN37" s="3" t="s">
        <v>52</v>
      </c>
      <c r="AO37" s="3"/>
      <c r="AP37" s="3"/>
      <c r="AQ37" s="3"/>
      <c r="AR37" s="3">
        <f t="shared" si="17"/>
        <v>0</v>
      </c>
      <c r="AS37" s="3">
        <f t="shared" si="18"/>
        <v>0</v>
      </c>
      <c r="AT37" s="3">
        <f t="shared" si="19"/>
        <v>0</v>
      </c>
      <c r="AU37" s="3" t="s">
        <v>53</v>
      </c>
      <c r="AV37" s="3"/>
      <c r="AW37" s="3">
        <v>50</v>
      </c>
      <c r="AX37" s="3" t="str">
        <f t="shared" si="20"/>
        <v>F</v>
      </c>
      <c r="AY37" s="3">
        <f t="shared" si="21"/>
        <v>0</v>
      </c>
      <c r="AZ37" s="3">
        <f t="shared" si="22"/>
        <v>0</v>
      </c>
      <c r="BA37" s="3">
        <f t="shared" si="23"/>
        <v>0</v>
      </c>
      <c r="BB37" s="3" t="s">
        <v>54</v>
      </c>
      <c r="BC37" s="3"/>
      <c r="BD37" s="3"/>
      <c r="BE37" s="3"/>
      <c r="BF37" s="3">
        <f t="shared" si="24"/>
        <v>0</v>
      </c>
      <c r="BG37" s="3">
        <f t="shared" si="25"/>
        <v>0</v>
      </c>
      <c r="BH37" s="3">
        <f t="shared" si="26"/>
        <v>0</v>
      </c>
      <c r="BI37" s="3" t="s">
        <v>55</v>
      </c>
      <c r="BJ37" s="3"/>
      <c r="BK37" s="3"/>
      <c r="BL37" s="3"/>
      <c r="BM37" s="3">
        <f t="shared" si="27"/>
        <v>0</v>
      </c>
      <c r="BN37" s="3">
        <f t="shared" si="28"/>
        <v>0</v>
      </c>
      <c r="BO37" s="3">
        <f t="shared" si="29"/>
        <v>0</v>
      </c>
      <c r="BP37" s="4">
        <f t="shared" si="30"/>
        <v>0</v>
      </c>
      <c r="BQ37" s="3">
        <f t="shared" si="31"/>
        <v>0</v>
      </c>
      <c r="BR37" s="3">
        <v>27</v>
      </c>
      <c r="BS37" s="3">
        <f t="shared" si="32"/>
        <v>0</v>
      </c>
    </row>
    <row r="38" spans="1:71" ht="30">
      <c r="A38" s="3" t="s">
        <v>191</v>
      </c>
      <c r="B38" s="3" t="s">
        <v>192</v>
      </c>
      <c r="C38" s="3" t="s">
        <v>193</v>
      </c>
      <c r="D38" s="3" t="s">
        <v>194</v>
      </c>
      <c r="E38" s="3" t="s">
        <v>47</v>
      </c>
      <c r="F38" s="3">
        <v>72</v>
      </c>
      <c r="G38" s="3">
        <v>100</v>
      </c>
      <c r="H38" s="3" t="s">
        <v>60</v>
      </c>
      <c r="I38" s="3">
        <f t="shared" si="0"/>
        <v>8</v>
      </c>
      <c r="J38" s="3">
        <f t="shared" si="1"/>
        <v>32</v>
      </c>
      <c r="K38" s="3">
        <f t="shared" si="2"/>
        <v>4</v>
      </c>
      <c r="L38" s="3" t="s">
        <v>48</v>
      </c>
      <c r="M38" s="3">
        <v>39</v>
      </c>
      <c r="N38" s="3">
        <v>50</v>
      </c>
      <c r="O38" s="3" t="str">
        <f t="shared" si="3"/>
        <v>B</v>
      </c>
      <c r="P38" s="3">
        <f t="shared" si="4"/>
        <v>8</v>
      </c>
      <c r="Q38" s="3">
        <f t="shared" si="5"/>
        <v>8</v>
      </c>
      <c r="R38" s="3">
        <f t="shared" si="6"/>
        <v>1</v>
      </c>
      <c r="S38" s="3" t="s">
        <v>49</v>
      </c>
      <c r="T38" s="3">
        <v>77</v>
      </c>
      <c r="U38" s="3">
        <v>100</v>
      </c>
      <c r="V38" s="3" t="s">
        <v>60</v>
      </c>
      <c r="W38" s="3">
        <f t="shared" si="7"/>
        <v>8</v>
      </c>
      <c r="X38" s="3">
        <f t="shared" si="8"/>
        <v>32</v>
      </c>
      <c r="Y38" s="3">
        <f t="shared" si="9"/>
        <v>4</v>
      </c>
      <c r="Z38" s="3" t="s">
        <v>50</v>
      </c>
      <c r="AA38" s="3">
        <v>45</v>
      </c>
      <c r="AB38" s="3">
        <v>50</v>
      </c>
      <c r="AC38" s="3" t="str">
        <f t="shared" si="10"/>
        <v>A+</v>
      </c>
      <c r="AD38" s="3">
        <f t="shared" si="11"/>
        <v>10</v>
      </c>
      <c r="AE38" s="3">
        <f t="shared" si="12"/>
        <v>10</v>
      </c>
      <c r="AF38" s="3">
        <f t="shared" si="13"/>
        <v>1</v>
      </c>
      <c r="AG38" s="3" t="s">
        <v>51</v>
      </c>
      <c r="AH38" s="3">
        <v>59</v>
      </c>
      <c r="AI38" s="3">
        <v>100</v>
      </c>
      <c r="AJ38" s="3" t="s">
        <v>62</v>
      </c>
      <c r="AK38" s="3">
        <f t="shared" si="14"/>
        <v>6</v>
      </c>
      <c r="AL38" s="3">
        <f t="shared" si="15"/>
        <v>24</v>
      </c>
      <c r="AM38" s="3">
        <f t="shared" si="16"/>
        <v>4</v>
      </c>
      <c r="AN38" s="3" t="s">
        <v>52</v>
      </c>
      <c r="AO38" s="3">
        <v>63</v>
      </c>
      <c r="AP38" s="3">
        <v>100</v>
      </c>
      <c r="AQ38" s="3" t="s">
        <v>61</v>
      </c>
      <c r="AR38" s="3">
        <f t="shared" si="17"/>
        <v>7</v>
      </c>
      <c r="AS38" s="3">
        <f t="shared" si="18"/>
        <v>28</v>
      </c>
      <c r="AT38" s="3">
        <f t="shared" si="19"/>
        <v>4</v>
      </c>
      <c r="AU38" s="3" t="s">
        <v>53</v>
      </c>
      <c r="AV38" s="3">
        <v>39</v>
      </c>
      <c r="AW38" s="3">
        <v>50</v>
      </c>
      <c r="AX38" s="3" t="str">
        <f t="shared" si="20"/>
        <v>B</v>
      </c>
      <c r="AY38" s="3">
        <f t="shared" si="21"/>
        <v>8</v>
      </c>
      <c r="AZ38" s="3">
        <f t="shared" si="22"/>
        <v>8</v>
      </c>
      <c r="BA38" s="3">
        <f t="shared" si="23"/>
        <v>1</v>
      </c>
      <c r="BB38" s="3" t="s">
        <v>54</v>
      </c>
      <c r="BC38" s="3">
        <v>74</v>
      </c>
      <c r="BD38" s="3">
        <v>100</v>
      </c>
      <c r="BE38" s="3" t="s">
        <v>60</v>
      </c>
      <c r="BF38" s="3">
        <f t="shared" si="24"/>
        <v>8</v>
      </c>
      <c r="BG38" s="3">
        <f t="shared" si="25"/>
        <v>32</v>
      </c>
      <c r="BH38" s="3">
        <f t="shared" si="26"/>
        <v>4</v>
      </c>
      <c r="BI38" s="3" t="s">
        <v>55</v>
      </c>
      <c r="BJ38" s="3">
        <v>81</v>
      </c>
      <c r="BK38" s="3">
        <v>100</v>
      </c>
      <c r="BL38" s="3" t="s">
        <v>63</v>
      </c>
      <c r="BM38" s="3">
        <f t="shared" si="27"/>
        <v>9</v>
      </c>
      <c r="BN38" s="3">
        <f t="shared" si="28"/>
        <v>36</v>
      </c>
      <c r="BO38" s="3">
        <f t="shared" si="29"/>
        <v>4</v>
      </c>
      <c r="BP38" s="4">
        <f t="shared" si="30"/>
        <v>7.7777777777777777</v>
      </c>
      <c r="BQ38" s="3">
        <f t="shared" si="31"/>
        <v>210</v>
      </c>
      <c r="BR38" s="3">
        <v>27</v>
      </c>
      <c r="BS38" s="3">
        <f t="shared" si="32"/>
        <v>27</v>
      </c>
    </row>
    <row r="39" spans="1:71" ht="30">
      <c r="A39" s="3" t="s">
        <v>195</v>
      </c>
      <c r="B39" s="3" t="s">
        <v>196</v>
      </c>
      <c r="C39" s="3" t="s">
        <v>197</v>
      </c>
      <c r="D39" s="3" t="s">
        <v>198</v>
      </c>
      <c r="E39" s="3" t="s">
        <v>47</v>
      </c>
      <c r="F39" s="3">
        <v>82</v>
      </c>
      <c r="G39" s="3">
        <v>100</v>
      </c>
      <c r="H39" s="3" t="s">
        <v>63</v>
      </c>
      <c r="I39" s="3">
        <f t="shared" si="0"/>
        <v>9</v>
      </c>
      <c r="J39" s="3">
        <f t="shared" si="1"/>
        <v>36</v>
      </c>
      <c r="K39" s="3">
        <f t="shared" si="2"/>
        <v>4</v>
      </c>
      <c r="L39" s="3" t="s">
        <v>48</v>
      </c>
      <c r="M39" s="3">
        <v>45</v>
      </c>
      <c r="N39" s="3">
        <v>50</v>
      </c>
      <c r="O39" s="3" t="str">
        <f t="shared" si="3"/>
        <v>A+</v>
      </c>
      <c r="P39" s="3">
        <f t="shared" si="4"/>
        <v>10</v>
      </c>
      <c r="Q39" s="3">
        <f t="shared" si="5"/>
        <v>10</v>
      </c>
      <c r="R39" s="3">
        <f t="shared" si="6"/>
        <v>1</v>
      </c>
      <c r="S39" s="3" t="s">
        <v>49</v>
      </c>
      <c r="T39" s="3">
        <v>94</v>
      </c>
      <c r="U39" s="3">
        <v>100</v>
      </c>
      <c r="V39" s="3" t="s">
        <v>105</v>
      </c>
      <c r="W39" s="3">
        <f t="shared" si="7"/>
        <v>10</v>
      </c>
      <c r="X39" s="3">
        <f t="shared" si="8"/>
        <v>40</v>
      </c>
      <c r="Y39" s="3">
        <f t="shared" si="9"/>
        <v>4</v>
      </c>
      <c r="Z39" s="3" t="s">
        <v>50</v>
      </c>
      <c r="AA39" s="3">
        <v>46</v>
      </c>
      <c r="AB39" s="3">
        <v>50</v>
      </c>
      <c r="AC39" s="3" t="str">
        <f t="shared" si="10"/>
        <v>A+</v>
      </c>
      <c r="AD39" s="3">
        <f t="shared" si="11"/>
        <v>10</v>
      </c>
      <c r="AE39" s="3">
        <f t="shared" si="12"/>
        <v>10</v>
      </c>
      <c r="AF39" s="3">
        <f t="shared" si="13"/>
        <v>1</v>
      </c>
      <c r="AG39" s="3" t="s">
        <v>51</v>
      </c>
      <c r="AH39" s="3">
        <v>93</v>
      </c>
      <c r="AI39" s="3">
        <v>100</v>
      </c>
      <c r="AJ39" s="3" t="s">
        <v>105</v>
      </c>
      <c r="AK39" s="3">
        <f t="shared" si="14"/>
        <v>10</v>
      </c>
      <c r="AL39" s="3">
        <f t="shared" si="15"/>
        <v>40</v>
      </c>
      <c r="AM39" s="3">
        <f t="shared" si="16"/>
        <v>4</v>
      </c>
      <c r="AN39" s="3" t="s">
        <v>52</v>
      </c>
      <c r="AO39" s="3">
        <v>85</v>
      </c>
      <c r="AP39" s="3">
        <v>100</v>
      </c>
      <c r="AQ39" s="3" t="s">
        <v>63</v>
      </c>
      <c r="AR39" s="3">
        <f t="shared" si="17"/>
        <v>9</v>
      </c>
      <c r="AS39" s="3">
        <f t="shared" si="18"/>
        <v>36</v>
      </c>
      <c r="AT39" s="3">
        <f t="shared" si="19"/>
        <v>4</v>
      </c>
      <c r="AU39" s="3" t="s">
        <v>53</v>
      </c>
      <c r="AV39" s="3">
        <v>44</v>
      </c>
      <c r="AW39" s="3">
        <v>50</v>
      </c>
      <c r="AX39" s="3" t="str">
        <f t="shared" si="20"/>
        <v>A</v>
      </c>
      <c r="AY39" s="3">
        <f t="shared" si="21"/>
        <v>9</v>
      </c>
      <c r="AZ39" s="3">
        <f t="shared" si="22"/>
        <v>9</v>
      </c>
      <c r="BA39" s="3">
        <f t="shared" si="23"/>
        <v>1</v>
      </c>
      <c r="BB39" s="3" t="s">
        <v>54</v>
      </c>
      <c r="BC39" s="3">
        <v>92</v>
      </c>
      <c r="BD39" s="3">
        <v>100</v>
      </c>
      <c r="BE39" s="3" t="s">
        <v>105</v>
      </c>
      <c r="BF39" s="3">
        <f t="shared" si="24"/>
        <v>10</v>
      </c>
      <c r="BG39" s="3">
        <f t="shared" si="25"/>
        <v>40</v>
      </c>
      <c r="BH39" s="3">
        <f t="shared" si="26"/>
        <v>4</v>
      </c>
      <c r="BI39" s="3" t="s">
        <v>55</v>
      </c>
      <c r="BJ39" s="3">
        <v>86</v>
      </c>
      <c r="BK39" s="3">
        <v>100</v>
      </c>
      <c r="BL39" s="3" t="s">
        <v>63</v>
      </c>
      <c r="BM39" s="3">
        <f t="shared" si="27"/>
        <v>9</v>
      </c>
      <c r="BN39" s="3">
        <f t="shared" si="28"/>
        <v>36</v>
      </c>
      <c r="BO39" s="3">
        <f t="shared" si="29"/>
        <v>4</v>
      </c>
      <c r="BP39" s="4">
        <f t="shared" si="30"/>
        <v>9.518518518518519</v>
      </c>
      <c r="BQ39" s="3">
        <f t="shared" si="31"/>
        <v>257</v>
      </c>
      <c r="BR39" s="3">
        <v>27</v>
      </c>
      <c r="BS39" s="3">
        <f t="shared" si="32"/>
        <v>27</v>
      </c>
    </row>
    <row r="40" spans="1:71" ht="30">
      <c r="A40" s="3" t="s">
        <v>199</v>
      </c>
      <c r="B40" s="3" t="s">
        <v>200</v>
      </c>
      <c r="C40" s="3" t="s">
        <v>201</v>
      </c>
      <c r="D40" s="3"/>
      <c r="E40" s="3" t="s">
        <v>47</v>
      </c>
      <c r="F40" s="3"/>
      <c r="G40" s="3"/>
      <c r="H40" s="3"/>
      <c r="I40" s="3">
        <f t="shared" si="0"/>
        <v>0</v>
      </c>
      <c r="J40" s="3">
        <f t="shared" si="1"/>
        <v>0</v>
      </c>
      <c r="K40" s="3">
        <f t="shared" si="2"/>
        <v>0</v>
      </c>
      <c r="L40" s="3" t="s">
        <v>48</v>
      </c>
      <c r="M40" s="3"/>
      <c r="N40" s="3">
        <v>50</v>
      </c>
      <c r="O40" s="3" t="str">
        <f t="shared" si="3"/>
        <v>F</v>
      </c>
      <c r="P40" s="3">
        <f t="shared" si="4"/>
        <v>0</v>
      </c>
      <c r="Q40" s="3">
        <f t="shared" si="5"/>
        <v>0</v>
      </c>
      <c r="R40" s="3">
        <f t="shared" si="6"/>
        <v>0</v>
      </c>
      <c r="S40" s="3" t="s">
        <v>49</v>
      </c>
      <c r="T40" s="3"/>
      <c r="U40" s="3"/>
      <c r="V40" s="3"/>
      <c r="W40" s="3">
        <f t="shared" si="7"/>
        <v>0</v>
      </c>
      <c r="X40" s="3">
        <f t="shared" si="8"/>
        <v>0</v>
      </c>
      <c r="Y40" s="3">
        <f t="shared" si="9"/>
        <v>0</v>
      </c>
      <c r="Z40" s="3" t="s">
        <v>50</v>
      </c>
      <c r="AA40" s="3"/>
      <c r="AB40" s="3">
        <v>50</v>
      </c>
      <c r="AC40" s="3" t="str">
        <f t="shared" si="10"/>
        <v>F</v>
      </c>
      <c r="AD40" s="3">
        <f t="shared" si="11"/>
        <v>0</v>
      </c>
      <c r="AE40" s="3">
        <f t="shared" si="12"/>
        <v>0</v>
      </c>
      <c r="AF40" s="3">
        <f t="shared" si="13"/>
        <v>0</v>
      </c>
      <c r="AG40" s="3" t="s">
        <v>51</v>
      </c>
      <c r="AH40" s="3"/>
      <c r="AI40" s="3"/>
      <c r="AJ40" s="3"/>
      <c r="AK40" s="3">
        <f t="shared" si="14"/>
        <v>0</v>
      </c>
      <c r="AL40" s="3">
        <f t="shared" si="15"/>
        <v>0</v>
      </c>
      <c r="AM40" s="3">
        <f t="shared" si="16"/>
        <v>0</v>
      </c>
      <c r="AN40" s="3" t="s">
        <v>52</v>
      </c>
      <c r="AO40" s="3"/>
      <c r="AP40" s="3"/>
      <c r="AQ40" s="3"/>
      <c r="AR40" s="3">
        <f t="shared" si="17"/>
        <v>0</v>
      </c>
      <c r="AS40" s="3">
        <f t="shared" si="18"/>
        <v>0</v>
      </c>
      <c r="AT40" s="3">
        <f t="shared" si="19"/>
        <v>0</v>
      </c>
      <c r="AU40" s="3" t="s">
        <v>53</v>
      </c>
      <c r="AV40" s="3"/>
      <c r="AW40" s="3">
        <v>50</v>
      </c>
      <c r="AX40" s="3" t="str">
        <f t="shared" si="20"/>
        <v>F</v>
      </c>
      <c r="AY40" s="3">
        <f t="shared" si="21"/>
        <v>0</v>
      </c>
      <c r="AZ40" s="3">
        <f t="shared" si="22"/>
        <v>0</v>
      </c>
      <c r="BA40" s="3">
        <f t="shared" si="23"/>
        <v>0</v>
      </c>
      <c r="BB40" s="3" t="s">
        <v>54</v>
      </c>
      <c r="BC40" s="3"/>
      <c r="BD40" s="3"/>
      <c r="BE40" s="3"/>
      <c r="BF40" s="3">
        <f t="shared" si="24"/>
        <v>0</v>
      </c>
      <c r="BG40" s="3">
        <f t="shared" si="25"/>
        <v>0</v>
      </c>
      <c r="BH40" s="3">
        <f t="shared" si="26"/>
        <v>0</v>
      </c>
      <c r="BI40" s="3" t="s">
        <v>55</v>
      </c>
      <c r="BJ40" s="3"/>
      <c r="BK40" s="3"/>
      <c r="BL40" s="3"/>
      <c r="BM40" s="3">
        <f t="shared" si="27"/>
        <v>0</v>
      </c>
      <c r="BN40" s="3">
        <f t="shared" si="28"/>
        <v>0</v>
      </c>
      <c r="BO40" s="3">
        <f t="shared" si="29"/>
        <v>0</v>
      </c>
      <c r="BP40" s="4">
        <f t="shared" si="30"/>
        <v>0</v>
      </c>
      <c r="BQ40" s="3">
        <f t="shared" si="31"/>
        <v>0</v>
      </c>
      <c r="BR40" s="3">
        <v>27</v>
      </c>
      <c r="BS40" s="3">
        <f t="shared" si="32"/>
        <v>0</v>
      </c>
    </row>
    <row r="41" spans="1:71" ht="30">
      <c r="A41" s="3" t="s">
        <v>202</v>
      </c>
      <c r="B41" s="3" t="s">
        <v>203</v>
      </c>
      <c r="C41" s="3" t="s">
        <v>204</v>
      </c>
      <c r="D41" s="3"/>
      <c r="E41" s="3" t="s">
        <v>47</v>
      </c>
      <c r="F41" s="3"/>
      <c r="G41" s="3"/>
      <c r="H41" s="3"/>
      <c r="I41" s="3">
        <f t="shared" si="0"/>
        <v>0</v>
      </c>
      <c r="J41" s="3">
        <f t="shared" si="1"/>
        <v>0</v>
      </c>
      <c r="K41" s="3">
        <f t="shared" si="2"/>
        <v>0</v>
      </c>
      <c r="L41" s="3" t="s">
        <v>48</v>
      </c>
      <c r="M41" s="3"/>
      <c r="N41" s="3">
        <v>50</v>
      </c>
      <c r="O41" s="3" t="str">
        <f t="shared" si="3"/>
        <v>F</v>
      </c>
      <c r="P41" s="3">
        <f t="shared" si="4"/>
        <v>0</v>
      </c>
      <c r="Q41" s="3">
        <f t="shared" si="5"/>
        <v>0</v>
      </c>
      <c r="R41" s="3">
        <f t="shared" si="6"/>
        <v>0</v>
      </c>
      <c r="S41" s="3" t="s">
        <v>49</v>
      </c>
      <c r="T41" s="3"/>
      <c r="U41" s="3"/>
      <c r="V41" s="3"/>
      <c r="W41" s="3">
        <f t="shared" si="7"/>
        <v>0</v>
      </c>
      <c r="X41" s="3">
        <f t="shared" si="8"/>
        <v>0</v>
      </c>
      <c r="Y41" s="3">
        <f t="shared" si="9"/>
        <v>0</v>
      </c>
      <c r="Z41" s="3" t="s">
        <v>50</v>
      </c>
      <c r="AA41" s="3"/>
      <c r="AB41" s="3">
        <v>50</v>
      </c>
      <c r="AC41" s="3" t="str">
        <f t="shared" si="10"/>
        <v>F</v>
      </c>
      <c r="AD41" s="3">
        <f t="shared" si="11"/>
        <v>0</v>
      </c>
      <c r="AE41" s="3">
        <f t="shared" si="12"/>
        <v>0</v>
      </c>
      <c r="AF41" s="3">
        <f t="shared" si="13"/>
        <v>0</v>
      </c>
      <c r="AG41" s="3" t="s">
        <v>51</v>
      </c>
      <c r="AH41" s="3"/>
      <c r="AI41" s="3"/>
      <c r="AJ41" s="3"/>
      <c r="AK41" s="3">
        <f t="shared" si="14"/>
        <v>0</v>
      </c>
      <c r="AL41" s="3">
        <f t="shared" si="15"/>
        <v>0</v>
      </c>
      <c r="AM41" s="3">
        <f t="shared" si="16"/>
        <v>0</v>
      </c>
      <c r="AN41" s="3" t="s">
        <v>52</v>
      </c>
      <c r="AO41" s="3"/>
      <c r="AP41" s="3"/>
      <c r="AQ41" s="3"/>
      <c r="AR41" s="3">
        <f t="shared" si="17"/>
        <v>0</v>
      </c>
      <c r="AS41" s="3">
        <f t="shared" si="18"/>
        <v>0</v>
      </c>
      <c r="AT41" s="3">
        <f t="shared" si="19"/>
        <v>0</v>
      </c>
      <c r="AU41" s="3" t="s">
        <v>53</v>
      </c>
      <c r="AV41" s="3"/>
      <c r="AW41" s="3">
        <v>50</v>
      </c>
      <c r="AX41" s="3" t="str">
        <f t="shared" si="20"/>
        <v>F</v>
      </c>
      <c r="AY41" s="3">
        <f t="shared" si="21"/>
        <v>0</v>
      </c>
      <c r="AZ41" s="3">
        <f t="shared" si="22"/>
        <v>0</v>
      </c>
      <c r="BA41" s="3">
        <f t="shared" si="23"/>
        <v>0</v>
      </c>
      <c r="BB41" s="3" t="s">
        <v>54</v>
      </c>
      <c r="BC41" s="3"/>
      <c r="BD41" s="3"/>
      <c r="BE41" s="3"/>
      <c r="BF41" s="3">
        <f t="shared" si="24"/>
        <v>0</v>
      </c>
      <c r="BG41" s="3">
        <f t="shared" si="25"/>
        <v>0</v>
      </c>
      <c r="BH41" s="3">
        <f t="shared" si="26"/>
        <v>0</v>
      </c>
      <c r="BI41" s="3" t="s">
        <v>55</v>
      </c>
      <c r="BJ41" s="3"/>
      <c r="BK41" s="3"/>
      <c r="BL41" s="3"/>
      <c r="BM41" s="3">
        <f t="shared" si="27"/>
        <v>0</v>
      </c>
      <c r="BN41" s="3">
        <f t="shared" si="28"/>
        <v>0</v>
      </c>
      <c r="BO41" s="3">
        <f t="shared" si="29"/>
        <v>0</v>
      </c>
      <c r="BP41" s="4">
        <f t="shared" si="30"/>
        <v>0</v>
      </c>
      <c r="BQ41" s="3">
        <f t="shared" si="31"/>
        <v>0</v>
      </c>
      <c r="BR41" s="3">
        <v>27</v>
      </c>
      <c r="BS41" s="3">
        <f t="shared" si="32"/>
        <v>0</v>
      </c>
    </row>
    <row r="42" spans="1:71" ht="30">
      <c r="A42" s="3" t="s">
        <v>205</v>
      </c>
      <c r="B42" s="3" t="s">
        <v>206</v>
      </c>
      <c r="C42" s="3" t="s">
        <v>207</v>
      </c>
      <c r="D42" s="3" t="s">
        <v>208</v>
      </c>
      <c r="E42" s="3" t="s">
        <v>47</v>
      </c>
      <c r="F42" s="3">
        <v>75</v>
      </c>
      <c r="G42" s="3">
        <v>100</v>
      </c>
      <c r="H42" s="3" t="s">
        <v>60</v>
      </c>
      <c r="I42" s="3">
        <f t="shared" si="0"/>
        <v>8</v>
      </c>
      <c r="J42" s="3">
        <f t="shared" si="1"/>
        <v>32</v>
      </c>
      <c r="K42" s="3">
        <f t="shared" si="2"/>
        <v>4</v>
      </c>
      <c r="L42" s="3" t="s">
        <v>48</v>
      </c>
      <c r="M42" s="3">
        <v>38</v>
      </c>
      <c r="N42" s="3">
        <v>50</v>
      </c>
      <c r="O42" s="3" t="str">
        <f t="shared" si="3"/>
        <v>B</v>
      </c>
      <c r="P42" s="3">
        <f t="shared" si="4"/>
        <v>8</v>
      </c>
      <c r="Q42" s="3">
        <f t="shared" si="5"/>
        <v>8</v>
      </c>
      <c r="R42" s="3">
        <f t="shared" si="6"/>
        <v>1</v>
      </c>
      <c r="S42" s="3" t="s">
        <v>49</v>
      </c>
      <c r="T42" s="3">
        <v>75</v>
      </c>
      <c r="U42" s="3">
        <v>100</v>
      </c>
      <c r="V42" s="3" t="s">
        <v>60</v>
      </c>
      <c r="W42" s="3">
        <f t="shared" si="7"/>
        <v>8</v>
      </c>
      <c r="X42" s="3">
        <f t="shared" si="8"/>
        <v>32</v>
      </c>
      <c r="Y42" s="3">
        <f t="shared" si="9"/>
        <v>4</v>
      </c>
      <c r="Z42" s="3" t="s">
        <v>50</v>
      </c>
      <c r="AA42" s="3">
        <v>40</v>
      </c>
      <c r="AB42" s="3">
        <v>50</v>
      </c>
      <c r="AC42" s="3" t="str">
        <f t="shared" si="10"/>
        <v>A</v>
      </c>
      <c r="AD42" s="3">
        <f t="shared" si="11"/>
        <v>9</v>
      </c>
      <c r="AE42" s="3">
        <f t="shared" si="12"/>
        <v>9</v>
      </c>
      <c r="AF42" s="3">
        <f t="shared" si="13"/>
        <v>1</v>
      </c>
      <c r="AG42" s="3" t="s">
        <v>51</v>
      </c>
      <c r="AH42" s="3">
        <v>71</v>
      </c>
      <c r="AI42" s="3">
        <v>100</v>
      </c>
      <c r="AJ42" s="3" t="s">
        <v>60</v>
      </c>
      <c r="AK42" s="3">
        <f t="shared" si="14"/>
        <v>8</v>
      </c>
      <c r="AL42" s="3">
        <f t="shared" si="15"/>
        <v>32</v>
      </c>
      <c r="AM42" s="3">
        <f t="shared" si="16"/>
        <v>4</v>
      </c>
      <c r="AN42" s="3" t="s">
        <v>52</v>
      </c>
      <c r="AO42" s="3">
        <v>66</v>
      </c>
      <c r="AP42" s="3">
        <v>100</v>
      </c>
      <c r="AQ42" s="3" t="s">
        <v>61</v>
      </c>
      <c r="AR42" s="3">
        <f t="shared" si="17"/>
        <v>7</v>
      </c>
      <c r="AS42" s="3">
        <f t="shared" si="18"/>
        <v>28</v>
      </c>
      <c r="AT42" s="3">
        <f t="shared" si="19"/>
        <v>4</v>
      </c>
      <c r="AU42" s="3" t="s">
        <v>53</v>
      </c>
      <c r="AV42" s="3">
        <v>40</v>
      </c>
      <c r="AW42" s="3">
        <v>50</v>
      </c>
      <c r="AX42" s="3" t="str">
        <f t="shared" si="20"/>
        <v>A</v>
      </c>
      <c r="AY42" s="3">
        <f t="shared" si="21"/>
        <v>9</v>
      </c>
      <c r="AZ42" s="3">
        <f t="shared" si="22"/>
        <v>9</v>
      </c>
      <c r="BA42" s="3">
        <f t="shared" si="23"/>
        <v>1</v>
      </c>
      <c r="BB42" s="3" t="s">
        <v>54</v>
      </c>
      <c r="BC42" s="3">
        <v>69</v>
      </c>
      <c r="BD42" s="3">
        <v>100</v>
      </c>
      <c r="BE42" s="3" t="s">
        <v>61</v>
      </c>
      <c r="BF42" s="3">
        <f t="shared" si="24"/>
        <v>7</v>
      </c>
      <c r="BG42" s="3">
        <f t="shared" si="25"/>
        <v>28</v>
      </c>
      <c r="BH42" s="3">
        <f t="shared" si="26"/>
        <v>4</v>
      </c>
      <c r="BI42" s="3" t="s">
        <v>55</v>
      </c>
      <c r="BJ42" s="3">
        <v>71</v>
      </c>
      <c r="BK42" s="3">
        <v>100</v>
      </c>
      <c r="BL42" s="3" t="s">
        <v>60</v>
      </c>
      <c r="BM42" s="3">
        <f t="shared" si="27"/>
        <v>8</v>
      </c>
      <c r="BN42" s="3">
        <f t="shared" si="28"/>
        <v>32</v>
      </c>
      <c r="BO42" s="3">
        <f t="shared" si="29"/>
        <v>4</v>
      </c>
      <c r="BP42" s="4">
        <f t="shared" si="30"/>
        <v>7.7777777777777777</v>
      </c>
      <c r="BQ42" s="3">
        <f t="shared" si="31"/>
        <v>210</v>
      </c>
      <c r="BR42" s="3">
        <v>27</v>
      </c>
      <c r="BS42" s="3">
        <f t="shared" si="32"/>
        <v>27</v>
      </c>
    </row>
    <row r="43" spans="1:71" ht="30">
      <c r="A43" s="3" t="s">
        <v>209</v>
      </c>
      <c r="B43" s="3" t="s">
        <v>210</v>
      </c>
      <c r="C43" s="3" t="s">
        <v>211</v>
      </c>
      <c r="D43" s="3"/>
      <c r="E43" s="3" t="s">
        <v>47</v>
      </c>
      <c r="F43" s="3"/>
      <c r="G43" s="3"/>
      <c r="H43" s="3"/>
      <c r="I43" s="3">
        <f t="shared" si="0"/>
        <v>0</v>
      </c>
      <c r="J43" s="3">
        <f t="shared" si="1"/>
        <v>0</v>
      </c>
      <c r="K43" s="3">
        <f t="shared" si="2"/>
        <v>0</v>
      </c>
      <c r="L43" s="3" t="s">
        <v>48</v>
      </c>
      <c r="M43" s="3"/>
      <c r="N43" s="3">
        <v>50</v>
      </c>
      <c r="O43" s="3" t="str">
        <f t="shared" si="3"/>
        <v>F</v>
      </c>
      <c r="P43" s="3">
        <f t="shared" si="4"/>
        <v>0</v>
      </c>
      <c r="Q43" s="3">
        <f t="shared" si="5"/>
        <v>0</v>
      </c>
      <c r="R43" s="3">
        <f t="shared" si="6"/>
        <v>0</v>
      </c>
      <c r="S43" s="3" t="s">
        <v>49</v>
      </c>
      <c r="T43" s="3"/>
      <c r="U43" s="3"/>
      <c r="V43" s="3"/>
      <c r="W43" s="3">
        <f t="shared" si="7"/>
        <v>0</v>
      </c>
      <c r="X43" s="3">
        <f t="shared" si="8"/>
        <v>0</v>
      </c>
      <c r="Y43" s="3">
        <f t="shared" si="9"/>
        <v>0</v>
      </c>
      <c r="Z43" s="3" t="s">
        <v>50</v>
      </c>
      <c r="AA43" s="3"/>
      <c r="AB43" s="3">
        <v>50</v>
      </c>
      <c r="AC43" s="3" t="str">
        <f t="shared" si="10"/>
        <v>F</v>
      </c>
      <c r="AD43" s="3">
        <f t="shared" si="11"/>
        <v>0</v>
      </c>
      <c r="AE43" s="3">
        <f t="shared" si="12"/>
        <v>0</v>
      </c>
      <c r="AF43" s="3">
        <f t="shared" si="13"/>
        <v>0</v>
      </c>
      <c r="AG43" s="3" t="s">
        <v>51</v>
      </c>
      <c r="AH43" s="3"/>
      <c r="AI43" s="3"/>
      <c r="AJ43" s="3"/>
      <c r="AK43" s="3">
        <f t="shared" si="14"/>
        <v>0</v>
      </c>
      <c r="AL43" s="3">
        <f t="shared" si="15"/>
        <v>0</v>
      </c>
      <c r="AM43" s="3">
        <f t="shared" si="16"/>
        <v>0</v>
      </c>
      <c r="AN43" s="3" t="s">
        <v>52</v>
      </c>
      <c r="AO43" s="3"/>
      <c r="AP43" s="3"/>
      <c r="AQ43" s="3"/>
      <c r="AR43" s="3">
        <f t="shared" si="17"/>
        <v>0</v>
      </c>
      <c r="AS43" s="3">
        <f t="shared" si="18"/>
        <v>0</v>
      </c>
      <c r="AT43" s="3">
        <f t="shared" si="19"/>
        <v>0</v>
      </c>
      <c r="AU43" s="3" t="s">
        <v>53</v>
      </c>
      <c r="AV43" s="3"/>
      <c r="AW43" s="3">
        <v>50</v>
      </c>
      <c r="AX43" s="3" t="str">
        <f t="shared" si="20"/>
        <v>F</v>
      </c>
      <c r="AY43" s="3">
        <f t="shared" si="21"/>
        <v>0</v>
      </c>
      <c r="AZ43" s="3">
        <f t="shared" si="22"/>
        <v>0</v>
      </c>
      <c r="BA43" s="3">
        <f t="shared" si="23"/>
        <v>0</v>
      </c>
      <c r="BB43" s="3" t="s">
        <v>54</v>
      </c>
      <c r="BC43" s="3"/>
      <c r="BD43" s="3"/>
      <c r="BE43" s="3"/>
      <c r="BF43" s="3">
        <f t="shared" si="24"/>
        <v>0</v>
      </c>
      <c r="BG43" s="3">
        <f t="shared" si="25"/>
        <v>0</v>
      </c>
      <c r="BH43" s="3">
        <f t="shared" si="26"/>
        <v>0</v>
      </c>
      <c r="BI43" s="3" t="s">
        <v>55</v>
      </c>
      <c r="BJ43" s="3"/>
      <c r="BK43" s="3"/>
      <c r="BL43" s="3"/>
      <c r="BM43" s="3">
        <f t="shared" si="27"/>
        <v>0</v>
      </c>
      <c r="BN43" s="3">
        <f t="shared" si="28"/>
        <v>0</v>
      </c>
      <c r="BO43" s="3">
        <f t="shared" si="29"/>
        <v>0</v>
      </c>
      <c r="BP43" s="4">
        <f t="shared" si="30"/>
        <v>0</v>
      </c>
      <c r="BQ43" s="3">
        <f t="shared" si="31"/>
        <v>0</v>
      </c>
      <c r="BR43" s="3">
        <v>27</v>
      </c>
      <c r="BS43" s="3">
        <f t="shared" si="32"/>
        <v>0</v>
      </c>
    </row>
    <row r="44" spans="1:71" ht="30">
      <c r="A44" s="3" t="s">
        <v>212</v>
      </c>
      <c r="B44" s="3" t="s">
        <v>213</v>
      </c>
      <c r="C44" s="3" t="s">
        <v>214</v>
      </c>
      <c r="D44" s="3" t="s">
        <v>215</v>
      </c>
      <c r="E44" s="3" t="s">
        <v>47</v>
      </c>
      <c r="F44" s="3">
        <v>63</v>
      </c>
      <c r="G44" s="3">
        <v>100</v>
      </c>
      <c r="H44" s="3" t="s">
        <v>61</v>
      </c>
      <c r="I44" s="3">
        <f t="shared" si="0"/>
        <v>7</v>
      </c>
      <c r="J44" s="3">
        <f t="shared" si="1"/>
        <v>28</v>
      </c>
      <c r="K44" s="3">
        <f t="shared" si="2"/>
        <v>4</v>
      </c>
      <c r="L44" s="3" t="s">
        <v>48</v>
      </c>
      <c r="M44" s="3">
        <v>38</v>
      </c>
      <c r="N44" s="3">
        <v>50</v>
      </c>
      <c r="O44" s="3" t="str">
        <f t="shared" si="3"/>
        <v>B</v>
      </c>
      <c r="P44" s="3">
        <f t="shared" si="4"/>
        <v>8</v>
      </c>
      <c r="Q44" s="3">
        <f t="shared" si="5"/>
        <v>8</v>
      </c>
      <c r="R44" s="3">
        <f t="shared" si="6"/>
        <v>1</v>
      </c>
      <c r="S44" s="3" t="s">
        <v>49</v>
      </c>
      <c r="T44" s="3">
        <v>68</v>
      </c>
      <c r="U44" s="3">
        <v>100</v>
      </c>
      <c r="V44" s="3" t="s">
        <v>61</v>
      </c>
      <c r="W44" s="3">
        <f t="shared" si="7"/>
        <v>7</v>
      </c>
      <c r="X44" s="3">
        <f t="shared" si="8"/>
        <v>28</v>
      </c>
      <c r="Y44" s="3">
        <f t="shared" si="9"/>
        <v>4</v>
      </c>
      <c r="Z44" s="3" t="s">
        <v>50</v>
      </c>
      <c r="AA44" s="3">
        <v>40</v>
      </c>
      <c r="AB44" s="3">
        <v>50</v>
      </c>
      <c r="AC44" s="3" t="str">
        <f t="shared" si="10"/>
        <v>A</v>
      </c>
      <c r="AD44" s="3">
        <f t="shared" si="11"/>
        <v>9</v>
      </c>
      <c r="AE44" s="3">
        <f t="shared" si="12"/>
        <v>9</v>
      </c>
      <c r="AF44" s="3">
        <f t="shared" si="13"/>
        <v>1</v>
      </c>
      <c r="AG44" s="3" t="s">
        <v>51</v>
      </c>
      <c r="AH44" s="3">
        <v>49</v>
      </c>
      <c r="AI44" s="3">
        <v>100</v>
      </c>
      <c r="AJ44" s="3" t="s">
        <v>71</v>
      </c>
      <c r="AK44" s="3">
        <f t="shared" si="14"/>
        <v>5</v>
      </c>
      <c r="AL44" s="3">
        <f t="shared" si="15"/>
        <v>20</v>
      </c>
      <c r="AM44" s="3">
        <f t="shared" si="16"/>
        <v>4</v>
      </c>
      <c r="AN44" s="3" t="s">
        <v>52</v>
      </c>
      <c r="AO44" s="3">
        <v>64</v>
      </c>
      <c r="AP44" s="3">
        <v>100</v>
      </c>
      <c r="AQ44" s="3" t="s">
        <v>61</v>
      </c>
      <c r="AR44" s="3">
        <f t="shared" si="17"/>
        <v>7</v>
      </c>
      <c r="AS44" s="3">
        <f t="shared" si="18"/>
        <v>28</v>
      </c>
      <c r="AT44" s="3">
        <f t="shared" si="19"/>
        <v>4</v>
      </c>
      <c r="AU44" s="3" t="s">
        <v>53</v>
      </c>
      <c r="AV44" s="3">
        <v>37</v>
      </c>
      <c r="AW44" s="3">
        <v>50</v>
      </c>
      <c r="AX44" s="3" t="str">
        <f t="shared" si="20"/>
        <v>B</v>
      </c>
      <c r="AY44" s="3">
        <f t="shared" si="21"/>
        <v>8</v>
      </c>
      <c r="AZ44" s="3">
        <f t="shared" si="22"/>
        <v>8</v>
      </c>
      <c r="BA44" s="3">
        <f t="shared" si="23"/>
        <v>1</v>
      </c>
      <c r="BB44" s="3" t="s">
        <v>54</v>
      </c>
      <c r="BC44" s="3">
        <v>60</v>
      </c>
      <c r="BD44" s="3">
        <v>100</v>
      </c>
      <c r="BE44" s="3" t="s">
        <v>61</v>
      </c>
      <c r="BF44" s="3">
        <f t="shared" si="24"/>
        <v>7</v>
      </c>
      <c r="BG44" s="3">
        <f t="shared" si="25"/>
        <v>28</v>
      </c>
      <c r="BH44" s="3">
        <f t="shared" si="26"/>
        <v>4</v>
      </c>
      <c r="BI44" s="3" t="s">
        <v>55</v>
      </c>
      <c r="BJ44" s="3">
        <v>78</v>
      </c>
      <c r="BK44" s="3">
        <v>100</v>
      </c>
      <c r="BL44" s="3" t="s">
        <v>60</v>
      </c>
      <c r="BM44" s="3">
        <f t="shared" si="27"/>
        <v>8</v>
      </c>
      <c r="BN44" s="3">
        <f t="shared" si="28"/>
        <v>32</v>
      </c>
      <c r="BO44" s="3">
        <f t="shared" si="29"/>
        <v>4</v>
      </c>
      <c r="BP44" s="4">
        <f t="shared" si="30"/>
        <v>7</v>
      </c>
      <c r="BQ44" s="3">
        <f t="shared" si="31"/>
        <v>189</v>
      </c>
      <c r="BR44" s="3">
        <v>27</v>
      </c>
      <c r="BS44" s="3">
        <f t="shared" si="32"/>
        <v>27</v>
      </c>
    </row>
    <row r="45" spans="1:71" ht="30">
      <c r="A45" s="3" t="s">
        <v>216</v>
      </c>
      <c r="B45" s="3" t="s">
        <v>217</v>
      </c>
      <c r="C45" s="3" t="s">
        <v>218</v>
      </c>
      <c r="D45" s="3" t="s">
        <v>219</v>
      </c>
      <c r="E45" s="3" t="s">
        <v>47</v>
      </c>
      <c r="F45" s="3">
        <v>74</v>
      </c>
      <c r="G45" s="3">
        <v>100</v>
      </c>
      <c r="H45" s="3" t="s">
        <v>60</v>
      </c>
      <c r="I45" s="3">
        <f t="shared" si="0"/>
        <v>8</v>
      </c>
      <c r="J45" s="3">
        <f t="shared" si="1"/>
        <v>32</v>
      </c>
      <c r="K45" s="3">
        <f t="shared" si="2"/>
        <v>4</v>
      </c>
      <c r="L45" s="3" t="s">
        <v>48</v>
      </c>
      <c r="M45" s="3">
        <v>42</v>
      </c>
      <c r="N45" s="3">
        <v>50</v>
      </c>
      <c r="O45" s="3" t="str">
        <f t="shared" si="3"/>
        <v>A</v>
      </c>
      <c r="P45" s="3">
        <f t="shared" si="4"/>
        <v>9</v>
      </c>
      <c r="Q45" s="3">
        <f t="shared" si="5"/>
        <v>9</v>
      </c>
      <c r="R45" s="3">
        <f t="shared" si="6"/>
        <v>1</v>
      </c>
      <c r="S45" s="3" t="s">
        <v>49</v>
      </c>
      <c r="T45" s="3">
        <v>80</v>
      </c>
      <c r="U45" s="3">
        <v>100</v>
      </c>
      <c r="V45" s="3" t="s">
        <v>63</v>
      </c>
      <c r="W45" s="3">
        <f t="shared" si="7"/>
        <v>9</v>
      </c>
      <c r="X45" s="3">
        <f t="shared" si="8"/>
        <v>36</v>
      </c>
      <c r="Y45" s="3">
        <f t="shared" si="9"/>
        <v>4</v>
      </c>
      <c r="Z45" s="3" t="s">
        <v>50</v>
      </c>
      <c r="AA45" s="3">
        <v>45</v>
      </c>
      <c r="AB45" s="3">
        <v>50</v>
      </c>
      <c r="AC45" s="3" t="str">
        <f t="shared" si="10"/>
        <v>A+</v>
      </c>
      <c r="AD45" s="3">
        <f t="shared" si="11"/>
        <v>10</v>
      </c>
      <c r="AE45" s="3">
        <f t="shared" si="12"/>
        <v>10</v>
      </c>
      <c r="AF45" s="3">
        <f t="shared" si="13"/>
        <v>1</v>
      </c>
      <c r="AG45" s="3" t="s">
        <v>51</v>
      </c>
      <c r="AH45" s="3">
        <v>64</v>
      </c>
      <c r="AI45" s="3">
        <v>100</v>
      </c>
      <c r="AJ45" s="3" t="s">
        <v>61</v>
      </c>
      <c r="AK45" s="3">
        <f t="shared" si="14"/>
        <v>7</v>
      </c>
      <c r="AL45" s="3">
        <f t="shared" si="15"/>
        <v>28</v>
      </c>
      <c r="AM45" s="3">
        <f t="shared" si="16"/>
        <v>4</v>
      </c>
      <c r="AN45" s="3" t="s">
        <v>52</v>
      </c>
      <c r="AO45" s="3">
        <v>69</v>
      </c>
      <c r="AP45" s="3">
        <v>100</v>
      </c>
      <c r="AQ45" s="3" t="s">
        <v>61</v>
      </c>
      <c r="AR45" s="3">
        <f t="shared" si="17"/>
        <v>7</v>
      </c>
      <c r="AS45" s="3">
        <f t="shared" si="18"/>
        <v>28</v>
      </c>
      <c r="AT45" s="3">
        <f t="shared" si="19"/>
        <v>4</v>
      </c>
      <c r="AU45" s="3" t="s">
        <v>53</v>
      </c>
      <c r="AV45" s="3">
        <v>37</v>
      </c>
      <c r="AW45" s="3">
        <v>50</v>
      </c>
      <c r="AX45" s="3" t="str">
        <f t="shared" si="20"/>
        <v>B</v>
      </c>
      <c r="AY45" s="3">
        <f t="shared" si="21"/>
        <v>8</v>
      </c>
      <c r="AZ45" s="3">
        <f t="shared" si="22"/>
        <v>8</v>
      </c>
      <c r="BA45" s="3">
        <f t="shared" si="23"/>
        <v>1</v>
      </c>
      <c r="BB45" s="3" t="s">
        <v>54</v>
      </c>
      <c r="BC45" s="3">
        <v>77</v>
      </c>
      <c r="BD45" s="3">
        <v>100</v>
      </c>
      <c r="BE45" s="3" t="s">
        <v>60</v>
      </c>
      <c r="BF45" s="3">
        <f t="shared" si="24"/>
        <v>8</v>
      </c>
      <c r="BG45" s="3">
        <f t="shared" si="25"/>
        <v>32</v>
      </c>
      <c r="BH45" s="3">
        <f t="shared" si="26"/>
        <v>4</v>
      </c>
      <c r="BI45" s="3" t="s">
        <v>55</v>
      </c>
      <c r="BJ45" s="3">
        <v>74</v>
      </c>
      <c r="BK45" s="3">
        <v>100</v>
      </c>
      <c r="BL45" s="3" t="s">
        <v>60</v>
      </c>
      <c r="BM45" s="3">
        <f t="shared" si="27"/>
        <v>8</v>
      </c>
      <c r="BN45" s="3">
        <f t="shared" si="28"/>
        <v>32</v>
      </c>
      <c r="BO45" s="3">
        <f t="shared" si="29"/>
        <v>4</v>
      </c>
      <c r="BP45" s="4">
        <f t="shared" si="30"/>
        <v>7.9629629629629628</v>
      </c>
      <c r="BQ45" s="3">
        <f t="shared" si="31"/>
        <v>215</v>
      </c>
      <c r="BR45" s="3">
        <v>27</v>
      </c>
      <c r="BS45" s="3">
        <f t="shared" si="32"/>
        <v>27</v>
      </c>
    </row>
    <row r="46" spans="1:71" ht="30">
      <c r="A46" s="3" t="s">
        <v>220</v>
      </c>
      <c r="B46" s="3" t="s">
        <v>221</v>
      </c>
      <c r="C46" s="3" t="s">
        <v>222</v>
      </c>
      <c r="D46" s="3" t="s">
        <v>223</v>
      </c>
      <c r="E46" s="3" t="s">
        <v>47</v>
      </c>
      <c r="F46" s="3">
        <v>84</v>
      </c>
      <c r="G46" s="3">
        <v>100</v>
      </c>
      <c r="H46" s="3" t="s">
        <v>63</v>
      </c>
      <c r="I46" s="3">
        <f t="shared" si="0"/>
        <v>9</v>
      </c>
      <c r="J46" s="3">
        <f t="shared" si="1"/>
        <v>36</v>
      </c>
      <c r="K46" s="3">
        <f t="shared" si="2"/>
        <v>4</v>
      </c>
      <c r="L46" s="3" t="s">
        <v>48</v>
      </c>
      <c r="M46" s="3">
        <v>45</v>
      </c>
      <c r="N46" s="3">
        <v>50</v>
      </c>
      <c r="O46" s="3" t="str">
        <f t="shared" si="3"/>
        <v>A+</v>
      </c>
      <c r="P46" s="3">
        <f t="shared" si="4"/>
        <v>10</v>
      </c>
      <c r="Q46" s="3">
        <f t="shared" si="5"/>
        <v>10</v>
      </c>
      <c r="R46" s="3">
        <f t="shared" si="6"/>
        <v>1</v>
      </c>
      <c r="S46" s="3" t="s">
        <v>49</v>
      </c>
      <c r="T46" s="3">
        <v>86</v>
      </c>
      <c r="U46" s="3">
        <v>100</v>
      </c>
      <c r="V46" s="3" t="s">
        <v>63</v>
      </c>
      <c r="W46" s="3">
        <f t="shared" si="7"/>
        <v>9</v>
      </c>
      <c r="X46" s="3">
        <f t="shared" si="8"/>
        <v>36</v>
      </c>
      <c r="Y46" s="3">
        <f t="shared" si="9"/>
        <v>4</v>
      </c>
      <c r="Z46" s="3" t="s">
        <v>50</v>
      </c>
      <c r="AA46" s="3">
        <v>47</v>
      </c>
      <c r="AB46" s="3">
        <v>50</v>
      </c>
      <c r="AC46" s="3" t="str">
        <f t="shared" si="10"/>
        <v>A+</v>
      </c>
      <c r="AD46" s="3">
        <f t="shared" si="11"/>
        <v>10</v>
      </c>
      <c r="AE46" s="3">
        <f t="shared" si="12"/>
        <v>10</v>
      </c>
      <c r="AF46" s="3">
        <f t="shared" si="13"/>
        <v>1</v>
      </c>
      <c r="AG46" s="3" t="s">
        <v>51</v>
      </c>
      <c r="AH46" s="3">
        <v>75</v>
      </c>
      <c r="AI46" s="3">
        <v>100</v>
      </c>
      <c r="AJ46" s="3" t="s">
        <v>60</v>
      </c>
      <c r="AK46" s="3">
        <f t="shared" si="14"/>
        <v>8</v>
      </c>
      <c r="AL46" s="3">
        <f t="shared" si="15"/>
        <v>32</v>
      </c>
      <c r="AM46" s="3">
        <f t="shared" si="16"/>
        <v>4</v>
      </c>
      <c r="AN46" s="3" t="s">
        <v>52</v>
      </c>
      <c r="AO46" s="3">
        <v>76</v>
      </c>
      <c r="AP46" s="3">
        <v>100</v>
      </c>
      <c r="AQ46" s="3" t="s">
        <v>60</v>
      </c>
      <c r="AR46" s="3">
        <f t="shared" si="17"/>
        <v>8</v>
      </c>
      <c r="AS46" s="3">
        <f t="shared" si="18"/>
        <v>32</v>
      </c>
      <c r="AT46" s="3">
        <f t="shared" si="19"/>
        <v>4</v>
      </c>
      <c r="AU46" s="3" t="s">
        <v>53</v>
      </c>
      <c r="AV46" s="3">
        <v>42</v>
      </c>
      <c r="AW46" s="3">
        <v>50</v>
      </c>
      <c r="AX46" s="3" t="str">
        <f t="shared" si="20"/>
        <v>A</v>
      </c>
      <c r="AY46" s="3">
        <f t="shared" si="21"/>
        <v>9</v>
      </c>
      <c r="AZ46" s="3">
        <f t="shared" si="22"/>
        <v>9</v>
      </c>
      <c r="BA46" s="3">
        <f t="shared" si="23"/>
        <v>1</v>
      </c>
      <c r="BB46" s="3" t="s">
        <v>54</v>
      </c>
      <c r="BC46" s="3">
        <v>87</v>
      </c>
      <c r="BD46" s="3">
        <v>100</v>
      </c>
      <c r="BE46" s="3" t="s">
        <v>63</v>
      </c>
      <c r="BF46" s="3">
        <f t="shared" si="24"/>
        <v>9</v>
      </c>
      <c r="BG46" s="3">
        <f t="shared" si="25"/>
        <v>36</v>
      </c>
      <c r="BH46" s="3">
        <f t="shared" si="26"/>
        <v>4</v>
      </c>
      <c r="BI46" s="3" t="s">
        <v>55</v>
      </c>
      <c r="BJ46" s="3">
        <v>84</v>
      </c>
      <c r="BK46" s="3">
        <v>100</v>
      </c>
      <c r="BL46" s="3" t="s">
        <v>63</v>
      </c>
      <c r="BM46" s="3">
        <f t="shared" si="27"/>
        <v>9</v>
      </c>
      <c r="BN46" s="3">
        <f t="shared" si="28"/>
        <v>36</v>
      </c>
      <c r="BO46" s="3">
        <f t="shared" si="29"/>
        <v>4</v>
      </c>
      <c r="BP46" s="4">
        <f t="shared" si="30"/>
        <v>8.7777777777777786</v>
      </c>
      <c r="BQ46" s="3">
        <f t="shared" si="31"/>
        <v>237</v>
      </c>
      <c r="BR46" s="3">
        <v>27</v>
      </c>
      <c r="BS46" s="3">
        <f t="shared" si="32"/>
        <v>27</v>
      </c>
    </row>
    <row r="47" spans="1:71" ht="30">
      <c r="A47" s="3" t="s">
        <v>224</v>
      </c>
      <c r="B47" s="3" t="s">
        <v>225</v>
      </c>
      <c r="C47" s="3" t="s">
        <v>218</v>
      </c>
      <c r="D47" s="3" t="s">
        <v>226</v>
      </c>
      <c r="E47" s="3" t="s">
        <v>47</v>
      </c>
      <c r="F47" s="3">
        <v>61</v>
      </c>
      <c r="G47" s="3">
        <v>100</v>
      </c>
      <c r="H47" s="3" t="s">
        <v>61</v>
      </c>
      <c r="I47" s="3">
        <f t="shared" si="0"/>
        <v>7</v>
      </c>
      <c r="J47" s="3">
        <f t="shared" si="1"/>
        <v>28</v>
      </c>
      <c r="K47" s="3">
        <f t="shared" si="2"/>
        <v>4</v>
      </c>
      <c r="L47" s="3" t="s">
        <v>48</v>
      </c>
      <c r="M47" s="3">
        <v>36</v>
      </c>
      <c r="N47" s="3">
        <v>50</v>
      </c>
      <c r="O47" s="3" t="str">
        <f t="shared" si="3"/>
        <v>B</v>
      </c>
      <c r="P47" s="3">
        <f t="shared" si="4"/>
        <v>8</v>
      </c>
      <c r="Q47" s="3">
        <f t="shared" si="5"/>
        <v>8</v>
      </c>
      <c r="R47" s="3">
        <f t="shared" si="6"/>
        <v>1</v>
      </c>
      <c r="S47" s="3" t="s">
        <v>49</v>
      </c>
      <c r="T47" s="3">
        <v>57</v>
      </c>
      <c r="U47" s="3">
        <v>100</v>
      </c>
      <c r="V47" s="3" t="s">
        <v>62</v>
      </c>
      <c r="W47" s="3">
        <f t="shared" si="7"/>
        <v>6</v>
      </c>
      <c r="X47" s="3">
        <f t="shared" si="8"/>
        <v>24</v>
      </c>
      <c r="Y47" s="3">
        <f t="shared" si="9"/>
        <v>4</v>
      </c>
      <c r="Z47" s="3" t="s">
        <v>50</v>
      </c>
      <c r="AA47" s="3">
        <v>35</v>
      </c>
      <c r="AB47" s="3">
        <v>50</v>
      </c>
      <c r="AC47" s="3" t="str">
        <f t="shared" si="10"/>
        <v>B</v>
      </c>
      <c r="AD47" s="3">
        <f t="shared" si="11"/>
        <v>8</v>
      </c>
      <c r="AE47" s="3">
        <f t="shared" si="12"/>
        <v>8</v>
      </c>
      <c r="AF47" s="3">
        <f t="shared" si="13"/>
        <v>1</v>
      </c>
      <c r="AG47" s="3" t="s">
        <v>51</v>
      </c>
      <c r="AH47" s="3">
        <v>50</v>
      </c>
      <c r="AI47" s="3">
        <v>100</v>
      </c>
      <c r="AJ47" s="3" t="s">
        <v>62</v>
      </c>
      <c r="AK47" s="3">
        <f t="shared" si="14"/>
        <v>6</v>
      </c>
      <c r="AL47" s="3">
        <f t="shared" si="15"/>
        <v>24</v>
      </c>
      <c r="AM47" s="3">
        <f t="shared" si="16"/>
        <v>4</v>
      </c>
      <c r="AN47" s="3" t="s">
        <v>52</v>
      </c>
      <c r="AO47" s="3">
        <v>60</v>
      </c>
      <c r="AP47" s="3">
        <v>100</v>
      </c>
      <c r="AQ47" s="3" t="s">
        <v>61</v>
      </c>
      <c r="AR47" s="3">
        <f t="shared" si="17"/>
        <v>7</v>
      </c>
      <c r="AS47" s="3">
        <f t="shared" si="18"/>
        <v>28</v>
      </c>
      <c r="AT47" s="3">
        <f t="shared" si="19"/>
        <v>4</v>
      </c>
      <c r="AU47" s="3" t="s">
        <v>53</v>
      </c>
      <c r="AV47" s="3">
        <v>36</v>
      </c>
      <c r="AW47" s="3">
        <v>50</v>
      </c>
      <c r="AX47" s="3" t="str">
        <f t="shared" si="20"/>
        <v>B</v>
      </c>
      <c r="AY47" s="3">
        <f t="shared" si="21"/>
        <v>8</v>
      </c>
      <c r="AZ47" s="3">
        <f t="shared" si="22"/>
        <v>8</v>
      </c>
      <c r="BA47" s="3">
        <f t="shared" si="23"/>
        <v>1</v>
      </c>
      <c r="BB47" s="3" t="s">
        <v>54</v>
      </c>
      <c r="BC47" s="3">
        <v>61</v>
      </c>
      <c r="BD47" s="3">
        <v>100</v>
      </c>
      <c r="BE47" s="3" t="s">
        <v>61</v>
      </c>
      <c r="BF47" s="3">
        <f t="shared" si="24"/>
        <v>7</v>
      </c>
      <c r="BG47" s="3">
        <f t="shared" si="25"/>
        <v>28</v>
      </c>
      <c r="BH47" s="3">
        <f t="shared" si="26"/>
        <v>4</v>
      </c>
      <c r="BI47" s="3" t="s">
        <v>55</v>
      </c>
      <c r="BJ47" s="3">
        <v>67</v>
      </c>
      <c r="BK47" s="3">
        <v>100</v>
      </c>
      <c r="BL47" s="3" t="s">
        <v>61</v>
      </c>
      <c r="BM47" s="3">
        <f t="shared" si="27"/>
        <v>7</v>
      </c>
      <c r="BN47" s="3">
        <f t="shared" si="28"/>
        <v>28</v>
      </c>
      <c r="BO47" s="3">
        <f t="shared" si="29"/>
        <v>4</v>
      </c>
      <c r="BP47" s="4">
        <f t="shared" si="30"/>
        <v>6.8148148148148149</v>
      </c>
      <c r="BQ47" s="3">
        <f t="shared" si="31"/>
        <v>184</v>
      </c>
      <c r="BR47" s="3">
        <v>27</v>
      </c>
      <c r="BS47" s="3">
        <f t="shared" si="32"/>
        <v>27</v>
      </c>
    </row>
    <row r="48" spans="1:71" ht="30">
      <c r="A48" s="3" t="s">
        <v>227</v>
      </c>
      <c r="B48" s="3" t="s">
        <v>228</v>
      </c>
      <c r="C48" s="3" t="s">
        <v>229</v>
      </c>
      <c r="D48" s="3"/>
      <c r="E48" s="3" t="s">
        <v>47</v>
      </c>
      <c r="F48" s="3"/>
      <c r="G48" s="3"/>
      <c r="H48" s="3"/>
      <c r="I48" s="3">
        <f t="shared" si="0"/>
        <v>0</v>
      </c>
      <c r="J48" s="3">
        <f t="shared" si="1"/>
        <v>0</v>
      </c>
      <c r="K48" s="3">
        <f t="shared" si="2"/>
        <v>0</v>
      </c>
      <c r="L48" s="3" t="s">
        <v>48</v>
      </c>
      <c r="M48" s="3"/>
      <c r="N48" s="3">
        <v>50</v>
      </c>
      <c r="O48" s="3" t="str">
        <f t="shared" si="3"/>
        <v>F</v>
      </c>
      <c r="P48" s="3">
        <f t="shared" si="4"/>
        <v>0</v>
      </c>
      <c r="Q48" s="3">
        <f t="shared" si="5"/>
        <v>0</v>
      </c>
      <c r="R48" s="3">
        <f t="shared" si="6"/>
        <v>0</v>
      </c>
      <c r="S48" s="3" t="s">
        <v>49</v>
      </c>
      <c r="T48" s="3"/>
      <c r="U48" s="3"/>
      <c r="V48" s="3"/>
      <c r="W48" s="3">
        <f t="shared" si="7"/>
        <v>0</v>
      </c>
      <c r="X48" s="3">
        <f t="shared" si="8"/>
        <v>0</v>
      </c>
      <c r="Y48" s="3">
        <f t="shared" si="9"/>
        <v>0</v>
      </c>
      <c r="Z48" s="3" t="s">
        <v>50</v>
      </c>
      <c r="AA48" s="3"/>
      <c r="AB48" s="3">
        <v>50</v>
      </c>
      <c r="AC48" s="3" t="str">
        <f t="shared" si="10"/>
        <v>F</v>
      </c>
      <c r="AD48" s="3">
        <f t="shared" si="11"/>
        <v>0</v>
      </c>
      <c r="AE48" s="3">
        <f t="shared" si="12"/>
        <v>0</v>
      </c>
      <c r="AF48" s="3">
        <f t="shared" si="13"/>
        <v>0</v>
      </c>
      <c r="AG48" s="3" t="s">
        <v>51</v>
      </c>
      <c r="AH48" s="3"/>
      <c r="AI48" s="3"/>
      <c r="AJ48" s="3"/>
      <c r="AK48" s="3">
        <f t="shared" si="14"/>
        <v>0</v>
      </c>
      <c r="AL48" s="3">
        <f t="shared" si="15"/>
        <v>0</v>
      </c>
      <c r="AM48" s="3">
        <f t="shared" si="16"/>
        <v>0</v>
      </c>
      <c r="AN48" s="3" t="s">
        <v>52</v>
      </c>
      <c r="AO48" s="3"/>
      <c r="AP48" s="3"/>
      <c r="AQ48" s="3"/>
      <c r="AR48" s="3">
        <f t="shared" si="17"/>
        <v>0</v>
      </c>
      <c r="AS48" s="3">
        <f t="shared" si="18"/>
        <v>0</v>
      </c>
      <c r="AT48" s="3">
        <f t="shared" si="19"/>
        <v>0</v>
      </c>
      <c r="AU48" s="3" t="s">
        <v>53</v>
      </c>
      <c r="AV48" s="3"/>
      <c r="AW48" s="3">
        <v>50</v>
      </c>
      <c r="AX48" s="3" t="str">
        <f t="shared" si="20"/>
        <v>F</v>
      </c>
      <c r="AY48" s="3">
        <f t="shared" si="21"/>
        <v>0</v>
      </c>
      <c r="AZ48" s="3">
        <f t="shared" si="22"/>
        <v>0</v>
      </c>
      <c r="BA48" s="3">
        <f t="shared" si="23"/>
        <v>0</v>
      </c>
      <c r="BB48" s="3" t="s">
        <v>54</v>
      </c>
      <c r="BC48" s="3"/>
      <c r="BD48" s="3"/>
      <c r="BE48" s="3"/>
      <c r="BF48" s="3">
        <f t="shared" si="24"/>
        <v>0</v>
      </c>
      <c r="BG48" s="3">
        <f t="shared" si="25"/>
        <v>0</v>
      </c>
      <c r="BH48" s="3">
        <f t="shared" si="26"/>
        <v>0</v>
      </c>
      <c r="BI48" s="3" t="s">
        <v>55</v>
      </c>
      <c r="BJ48" s="3"/>
      <c r="BK48" s="3"/>
      <c r="BL48" s="3"/>
      <c r="BM48" s="3">
        <f t="shared" si="27"/>
        <v>0</v>
      </c>
      <c r="BN48" s="3">
        <f t="shared" si="28"/>
        <v>0</v>
      </c>
      <c r="BO48" s="3">
        <f t="shared" si="29"/>
        <v>0</v>
      </c>
      <c r="BP48" s="4">
        <f t="shared" si="30"/>
        <v>0</v>
      </c>
      <c r="BQ48" s="3">
        <f t="shared" si="31"/>
        <v>0</v>
      </c>
      <c r="BR48" s="3">
        <v>27</v>
      </c>
      <c r="BS48" s="3">
        <f t="shared" si="32"/>
        <v>0</v>
      </c>
    </row>
    <row r="49" spans="1:71" ht="30">
      <c r="A49" s="3" t="s">
        <v>230</v>
      </c>
      <c r="B49" s="3" t="s">
        <v>231</v>
      </c>
      <c r="C49" s="3" t="s">
        <v>232</v>
      </c>
      <c r="D49" s="3" t="s">
        <v>233</v>
      </c>
      <c r="E49" s="3" t="s">
        <v>47</v>
      </c>
      <c r="F49" s="3">
        <v>88</v>
      </c>
      <c r="G49" s="3">
        <v>100</v>
      </c>
      <c r="H49" s="3" t="s">
        <v>63</v>
      </c>
      <c r="I49" s="3">
        <f t="shared" si="0"/>
        <v>9</v>
      </c>
      <c r="J49" s="3">
        <f t="shared" si="1"/>
        <v>36</v>
      </c>
      <c r="K49" s="3">
        <f t="shared" si="2"/>
        <v>4</v>
      </c>
      <c r="L49" s="3" t="s">
        <v>48</v>
      </c>
      <c r="M49" s="3">
        <v>43</v>
      </c>
      <c r="N49" s="3">
        <v>50</v>
      </c>
      <c r="O49" s="3" t="str">
        <f t="shared" si="3"/>
        <v>A</v>
      </c>
      <c r="P49" s="3">
        <f t="shared" si="4"/>
        <v>9</v>
      </c>
      <c r="Q49" s="3">
        <f t="shared" si="5"/>
        <v>9</v>
      </c>
      <c r="R49" s="3">
        <f t="shared" si="6"/>
        <v>1</v>
      </c>
      <c r="S49" s="3" t="s">
        <v>49</v>
      </c>
      <c r="T49" s="3">
        <v>88</v>
      </c>
      <c r="U49" s="3">
        <v>100</v>
      </c>
      <c r="V49" s="3" t="s">
        <v>63</v>
      </c>
      <c r="W49" s="3">
        <f t="shared" si="7"/>
        <v>9</v>
      </c>
      <c r="X49" s="3">
        <f t="shared" si="8"/>
        <v>36</v>
      </c>
      <c r="Y49" s="3">
        <f t="shared" si="9"/>
        <v>4</v>
      </c>
      <c r="Z49" s="3" t="s">
        <v>50</v>
      </c>
      <c r="AA49" s="3">
        <v>47</v>
      </c>
      <c r="AB49" s="3">
        <v>50</v>
      </c>
      <c r="AC49" s="3" t="str">
        <f t="shared" si="10"/>
        <v>A+</v>
      </c>
      <c r="AD49" s="3">
        <f t="shared" si="11"/>
        <v>10</v>
      </c>
      <c r="AE49" s="3">
        <f t="shared" si="12"/>
        <v>10</v>
      </c>
      <c r="AF49" s="3">
        <f t="shared" si="13"/>
        <v>1</v>
      </c>
      <c r="AG49" s="3" t="s">
        <v>51</v>
      </c>
      <c r="AH49" s="3">
        <v>74</v>
      </c>
      <c r="AI49" s="3">
        <v>100</v>
      </c>
      <c r="AJ49" s="3" t="s">
        <v>60</v>
      </c>
      <c r="AK49" s="3">
        <f t="shared" si="14"/>
        <v>8</v>
      </c>
      <c r="AL49" s="3">
        <f t="shared" si="15"/>
        <v>32</v>
      </c>
      <c r="AM49" s="3">
        <f t="shared" si="16"/>
        <v>4</v>
      </c>
      <c r="AN49" s="3" t="s">
        <v>52</v>
      </c>
      <c r="AO49" s="3">
        <v>74</v>
      </c>
      <c r="AP49" s="3">
        <v>100</v>
      </c>
      <c r="AQ49" s="3" t="s">
        <v>60</v>
      </c>
      <c r="AR49" s="3">
        <f t="shared" si="17"/>
        <v>8</v>
      </c>
      <c r="AS49" s="3">
        <f t="shared" si="18"/>
        <v>32</v>
      </c>
      <c r="AT49" s="3">
        <f t="shared" si="19"/>
        <v>4</v>
      </c>
      <c r="AU49" s="3" t="s">
        <v>53</v>
      </c>
      <c r="AV49" s="3">
        <v>40</v>
      </c>
      <c r="AW49" s="3">
        <v>50</v>
      </c>
      <c r="AX49" s="3" t="str">
        <f t="shared" si="20"/>
        <v>A</v>
      </c>
      <c r="AY49" s="3">
        <f t="shared" si="21"/>
        <v>9</v>
      </c>
      <c r="AZ49" s="3">
        <f t="shared" si="22"/>
        <v>9</v>
      </c>
      <c r="BA49" s="3">
        <f t="shared" si="23"/>
        <v>1</v>
      </c>
      <c r="BB49" s="3" t="s">
        <v>54</v>
      </c>
      <c r="BC49" s="3">
        <v>80</v>
      </c>
      <c r="BD49" s="3">
        <v>100</v>
      </c>
      <c r="BE49" s="3" t="s">
        <v>63</v>
      </c>
      <c r="BF49" s="3">
        <f t="shared" si="24"/>
        <v>9</v>
      </c>
      <c r="BG49" s="3">
        <f t="shared" si="25"/>
        <v>36</v>
      </c>
      <c r="BH49" s="3">
        <f t="shared" si="26"/>
        <v>4</v>
      </c>
      <c r="BI49" s="3" t="s">
        <v>55</v>
      </c>
      <c r="BJ49" s="3">
        <v>91</v>
      </c>
      <c r="BK49" s="3">
        <v>100</v>
      </c>
      <c r="BL49" s="3" t="s">
        <v>105</v>
      </c>
      <c r="BM49" s="3">
        <f t="shared" si="27"/>
        <v>10</v>
      </c>
      <c r="BN49" s="3">
        <f t="shared" si="28"/>
        <v>40</v>
      </c>
      <c r="BO49" s="3">
        <f t="shared" si="29"/>
        <v>4</v>
      </c>
      <c r="BP49" s="4">
        <f t="shared" si="30"/>
        <v>8.8888888888888893</v>
      </c>
      <c r="BQ49" s="3">
        <f t="shared" si="31"/>
        <v>240</v>
      </c>
      <c r="BR49" s="3">
        <v>27</v>
      </c>
      <c r="BS49" s="3">
        <f t="shared" si="32"/>
        <v>27</v>
      </c>
    </row>
    <row r="50" spans="1:71" ht="30">
      <c r="A50" s="3" t="s">
        <v>234</v>
      </c>
      <c r="B50" s="3" t="s">
        <v>235</v>
      </c>
      <c r="C50" s="3" t="s">
        <v>236</v>
      </c>
      <c r="D50" s="3" t="s">
        <v>237</v>
      </c>
      <c r="E50" s="3" t="s">
        <v>47</v>
      </c>
      <c r="F50" s="3"/>
      <c r="G50" s="3"/>
      <c r="H50" s="3"/>
      <c r="I50" s="3">
        <f t="shared" si="0"/>
        <v>0</v>
      </c>
      <c r="J50" s="3">
        <f t="shared" si="1"/>
        <v>0</v>
      </c>
      <c r="K50" s="3">
        <f t="shared" si="2"/>
        <v>0</v>
      </c>
      <c r="L50" s="3" t="s">
        <v>48</v>
      </c>
      <c r="M50" s="3"/>
      <c r="N50" s="3">
        <v>50</v>
      </c>
      <c r="O50" s="3" t="str">
        <f t="shared" si="3"/>
        <v>F</v>
      </c>
      <c r="P50" s="3">
        <f t="shared" si="4"/>
        <v>0</v>
      </c>
      <c r="Q50" s="3">
        <f t="shared" si="5"/>
        <v>0</v>
      </c>
      <c r="R50" s="3">
        <f t="shared" si="6"/>
        <v>0</v>
      </c>
      <c r="S50" s="3" t="s">
        <v>49</v>
      </c>
      <c r="T50" s="3"/>
      <c r="U50" s="3"/>
      <c r="V50" s="3"/>
      <c r="W50" s="3">
        <f t="shared" si="7"/>
        <v>0</v>
      </c>
      <c r="X50" s="3">
        <f t="shared" si="8"/>
        <v>0</v>
      </c>
      <c r="Y50" s="3">
        <f t="shared" si="9"/>
        <v>0</v>
      </c>
      <c r="Z50" s="3" t="s">
        <v>50</v>
      </c>
      <c r="AA50" s="3"/>
      <c r="AB50" s="3">
        <v>50</v>
      </c>
      <c r="AC50" s="3" t="str">
        <f t="shared" si="10"/>
        <v>F</v>
      </c>
      <c r="AD50" s="3">
        <f t="shared" si="11"/>
        <v>0</v>
      </c>
      <c r="AE50" s="3">
        <f t="shared" si="12"/>
        <v>0</v>
      </c>
      <c r="AF50" s="3">
        <f t="shared" si="13"/>
        <v>0</v>
      </c>
      <c r="AG50" s="3" t="s">
        <v>51</v>
      </c>
      <c r="AH50" s="3"/>
      <c r="AI50" s="3"/>
      <c r="AJ50" s="3"/>
      <c r="AK50" s="3">
        <f t="shared" si="14"/>
        <v>0</v>
      </c>
      <c r="AL50" s="3">
        <f t="shared" si="15"/>
        <v>0</v>
      </c>
      <c r="AM50" s="3">
        <f t="shared" si="16"/>
        <v>0</v>
      </c>
      <c r="AN50" s="3" t="s">
        <v>52</v>
      </c>
      <c r="AO50" s="3"/>
      <c r="AP50" s="3"/>
      <c r="AQ50" s="3"/>
      <c r="AR50" s="3">
        <f t="shared" si="17"/>
        <v>0</v>
      </c>
      <c r="AS50" s="3">
        <f t="shared" si="18"/>
        <v>0</v>
      </c>
      <c r="AT50" s="3">
        <f t="shared" si="19"/>
        <v>0</v>
      </c>
      <c r="AU50" s="3" t="s">
        <v>53</v>
      </c>
      <c r="AV50" s="3"/>
      <c r="AW50" s="3">
        <v>50</v>
      </c>
      <c r="AX50" s="3" t="str">
        <f t="shared" si="20"/>
        <v>F</v>
      </c>
      <c r="AY50" s="3">
        <f t="shared" si="21"/>
        <v>0</v>
      </c>
      <c r="AZ50" s="3">
        <f t="shared" si="22"/>
        <v>0</v>
      </c>
      <c r="BA50" s="3">
        <f t="shared" si="23"/>
        <v>0</v>
      </c>
      <c r="BB50" s="3" t="s">
        <v>54</v>
      </c>
      <c r="BC50" s="3"/>
      <c r="BD50" s="3"/>
      <c r="BE50" s="3"/>
      <c r="BF50" s="3">
        <f t="shared" si="24"/>
        <v>0</v>
      </c>
      <c r="BG50" s="3">
        <f t="shared" si="25"/>
        <v>0</v>
      </c>
      <c r="BH50" s="3">
        <f t="shared" si="26"/>
        <v>0</v>
      </c>
      <c r="BI50" s="3" t="s">
        <v>55</v>
      </c>
      <c r="BJ50" s="3"/>
      <c r="BK50" s="3"/>
      <c r="BL50" s="3"/>
      <c r="BM50" s="3">
        <f t="shared" si="27"/>
        <v>0</v>
      </c>
      <c r="BN50" s="3">
        <f t="shared" si="28"/>
        <v>0</v>
      </c>
      <c r="BO50" s="3">
        <f t="shared" si="29"/>
        <v>0</v>
      </c>
      <c r="BP50" s="4">
        <f t="shared" si="30"/>
        <v>0</v>
      </c>
      <c r="BQ50" s="3">
        <f t="shared" si="31"/>
        <v>0</v>
      </c>
      <c r="BR50" s="3">
        <v>27</v>
      </c>
      <c r="BS50" s="3">
        <f t="shared" si="32"/>
        <v>0</v>
      </c>
    </row>
    <row r="51" spans="1:71" ht="30">
      <c r="A51" s="3" t="s">
        <v>238</v>
      </c>
      <c r="B51" s="3" t="s">
        <v>239</v>
      </c>
      <c r="C51" s="3" t="s">
        <v>240</v>
      </c>
      <c r="D51" s="3" t="s">
        <v>241</v>
      </c>
      <c r="E51" s="3" t="s">
        <v>47</v>
      </c>
      <c r="F51" s="3">
        <v>70</v>
      </c>
      <c r="G51" s="3">
        <v>100</v>
      </c>
      <c r="H51" s="3" t="s">
        <v>60</v>
      </c>
      <c r="I51" s="3">
        <f t="shared" si="0"/>
        <v>8</v>
      </c>
      <c r="J51" s="3">
        <f t="shared" si="1"/>
        <v>32</v>
      </c>
      <c r="K51" s="3">
        <f t="shared" si="2"/>
        <v>4</v>
      </c>
      <c r="L51" s="3" t="s">
        <v>48</v>
      </c>
      <c r="M51" s="3">
        <v>44</v>
      </c>
      <c r="N51" s="3">
        <v>50</v>
      </c>
      <c r="O51" s="3" t="str">
        <f t="shared" si="3"/>
        <v>A</v>
      </c>
      <c r="P51" s="3">
        <f t="shared" si="4"/>
        <v>9</v>
      </c>
      <c r="Q51" s="3">
        <f t="shared" si="5"/>
        <v>9</v>
      </c>
      <c r="R51" s="3">
        <f t="shared" si="6"/>
        <v>1</v>
      </c>
      <c r="S51" s="3" t="s">
        <v>49</v>
      </c>
      <c r="T51" s="3">
        <v>71</v>
      </c>
      <c r="U51" s="3">
        <v>100</v>
      </c>
      <c r="V51" s="3" t="s">
        <v>60</v>
      </c>
      <c r="W51" s="3">
        <f t="shared" si="7"/>
        <v>8</v>
      </c>
      <c r="X51" s="3">
        <f t="shared" si="8"/>
        <v>32</v>
      </c>
      <c r="Y51" s="3">
        <f t="shared" si="9"/>
        <v>4</v>
      </c>
      <c r="Z51" s="3" t="s">
        <v>50</v>
      </c>
      <c r="AA51" s="3">
        <v>45</v>
      </c>
      <c r="AB51" s="3">
        <v>50</v>
      </c>
      <c r="AC51" s="3" t="str">
        <f t="shared" si="10"/>
        <v>A+</v>
      </c>
      <c r="AD51" s="3">
        <f t="shared" si="11"/>
        <v>10</v>
      </c>
      <c r="AE51" s="3">
        <f t="shared" si="12"/>
        <v>10</v>
      </c>
      <c r="AF51" s="3">
        <f t="shared" si="13"/>
        <v>1</v>
      </c>
      <c r="AG51" s="3" t="s">
        <v>51</v>
      </c>
      <c r="AH51" s="3">
        <v>65</v>
      </c>
      <c r="AI51" s="3">
        <v>100</v>
      </c>
      <c r="AJ51" s="3" t="s">
        <v>61</v>
      </c>
      <c r="AK51" s="3">
        <f t="shared" si="14"/>
        <v>7</v>
      </c>
      <c r="AL51" s="3">
        <f t="shared" si="15"/>
        <v>28</v>
      </c>
      <c r="AM51" s="3">
        <f t="shared" si="16"/>
        <v>4</v>
      </c>
      <c r="AN51" s="3" t="s">
        <v>52</v>
      </c>
      <c r="AO51" s="3">
        <v>77</v>
      </c>
      <c r="AP51" s="3">
        <v>100</v>
      </c>
      <c r="AQ51" s="3" t="s">
        <v>60</v>
      </c>
      <c r="AR51" s="3">
        <f t="shared" si="17"/>
        <v>8</v>
      </c>
      <c r="AS51" s="3">
        <f t="shared" si="18"/>
        <v>32</v>
      </c>
      <c r="AT51" s="3">
        <f t="shared" si="19"/>
        <v>4</v>
      </c>
      <c r="AU51" s="3" t="s">
        <v>53</v>
      </c>
      <c r="AV51" s="3">
        <v>43</v>
      </c>
      <c r="AW51" s="3">
        <v>50</v>
      </c>
      <c r="AX51" s="3" t="str">
        <f t="shared" si="20"/>
        <v>A</v>
      </c>
      <c r="AY51" s="3">
        <f t="shared" si="21"/>
        <v>9</v>
      </c>
      <c r="AZ51" s="3">
        <f t="shared" si="22"/>
        <v>9</v>
      </c>
      <c r="BA51" s="3">
        <f t="shared" si="23"/>
        <v>1</v>
      </c>
      <c r="BB51" s="3" t="s">
        <v>54</v>
      </c>
      <c r="BC51" s="3">
        <v>78</v>
      </c>
      <c r="BD51" s="3">
        <v>100</v>
      </c>
      <c r="BE51" s="3" t="s">
        <v>60</v>
      </c>
      <c r="BF51" s="3">
        <f t="shared" si="24"/>
        <v>8</v>
      </c>
      <c r="BG51" s="3">
        <f t="shared" si="25"/>
        <v>32</v>
      </c>
      <c r="BH51" s="3">
        <f t="shared" si="26"/>
        <v>4</v>
      </c>
      <c r="BI51" s="3" t="s">
        <v>55</v>
      </c>
      <c r="BJ51" s="3">
        <v>95</v>
      </c>
      <c r="BK51" s="3">
        <v>100</v>
      </c>
      <c r="BL51" s="3" t="s">
        <v>105</v>
      </c>
      <c r="BM51" s="3">
        <f t="shared" si="27"/>
        <v>10</v>
      </c>
      <c r="BN51" s="3">
        <f t="shared" si="28"/>
        <v>40</v>
      </c>
      <c r="BO51" s="3">
        <f t="shared" si="29"/>
        <v>4</v>
      </c>
      <c r="BP51" s="4">
        <f t="shared" si="30"/>
        <v>8.2962962962962958</v>
      </c>
      <c r="BQ51" s="3">
        <f t="shared" si="31"/>
        <v>224</v>
      </c>
      <c r="BR51" s="3">
        <v>27</v>
      </c>
      <c r="BS51" s="3">
        <f t="shared" si="32"/>
        <v>27</v>
      </c>
    </row>
    <row r="52" spans="1:71" ht="30">
      <c r="A52" s="3" t="s">
        <v>242</v>
      </c>
      <c r="B52" s="3" t="s">
        <v>243</v>
      </c>
      <c r="C52" s="3" t="s">
        <v>244</v>
      </c>
      <c r="D52" s="3"/>
      <c r="E52" s="3" t="s">
        <v>47</v>
      </c>
      <c r="F52" s="3"/>
      <c r="G52" s="3"/>
      <c r="H52" s="3"/>
      <c r="I52" s="3">
        <f t="shared" si="0"/>
        <v>0</v>
      </c>
      <c r="J52" s="3">
        <f t="shared" si="1"/>
        <v>0</v>
      </c>
      <c r="K52" s="3">
        <f t="shared" si="2"/>
        <v>0</v>
      </c>
      <c r="L52" s="3" t="s">
        <v>48</v>
      </c>
      <c r="M52" s="3"/>
      <c r="N52" s="3">
        <v>50</v>
      </c>
      <c r="O52" s="3" t="str">
        <f t="shared" si="3"/>
        <v>F</v>
      </c>
      <c r="P52" s="3">
        <f t="shared" si="4"/>
        <v>0</v>
      </c>
      <c r="Q52" s="3">
        <f t="shared" si="5"/>
        <v>0</v>
      </c>
      <c r="R52" s="3">
        <f t="shared" si="6"/>
        <v>0</v>
      </c>
      <c r="S52" s="3" t="s">
        <v>49</v>
      </c>
      <c r="T52" s="3"/>
      <c r="U52" s="3"/>
      <c r="V52" s="3"/>
      <c r="W52" s="3">
        <f t="shared" si="7"/>
        <v>0</v>
      </c>
      <c r="X52" s="3">
        <f t="shared" si="8"/>
        <v>0</v>
      </c>
      <c r="Y52" s="3">
        <f t="shared" si="9"/>
        <v>0</v>
      </c>
      <c r="Z52" s="3" t="s">
        <v>50</v>
      </c>
      <c r="AA52" s="3"/>
      <c r="AB52" s="3">
        <v>50</v>
      </c>
      <c r="AC52" s="3" t="str">
        <f t="shared" si="10"/>
        <v>F</v>
      </c>
      <c r="AD52" s="3">
        <f t="shared" si="11"/>
        <v>0</v>
      </c>
      <c r="AE52" s="3">
        <f t="shared" si="12"/>
        <v>0</v>
      </c>
      <c r="AF52" s="3">
        <f t="shared" si="13"/>
        <v>0</v>
      </c>
      <c r="AG52" s="3" t="s">
        <v>51</v>
      </c>
      <c r="AH52" s="3"/>
      <c r="AI52" s="3"/>
      <c r="AJ52" s="3"/>
      <c r="AK52" s="3">
        <f t="shared" si="14"/>
        <v>0</v>
      </c>
      <c r="AL52" s="3">
        <f t="shared" si="15"/>
        <v>0</v>
      </c>
      <c r="AM52" s="3">
        <f t="shared" si="16"/>
        <v>0</v>
      </c>
      <c r="AN52" s="3" t="s">
        <v>52</v>
      </c>
      <c r="AO52" s="3"/>
      <c r="AP52" s="3"/>
      <c r="AQ52" s="3"/>
      <c r="AR52" s="3">
        <f t="shared" si="17"/>
        <v>0</v>
      </c>
      <c r="AS52" s="3">
        <f t="shared" si="18"/>
        <v>0</v>
      </c>
      <c r="AT52" s="3">
        <f t="shared" si="19"/>
        <v>0</v>
      </c>
      <c r="AU52" s="3" t="s">
        <v>53</v>
      </c>
      <c r="AV52" s="3"/>
      <c r="AW52" s="3">
        <v>50</v>
      </c>
      <c r="AX52" s="3" t="str">
        <f t="shared" si="20"/>
        <v>F</v>
      </c>
      <c r="AY52" s="3">
        <f t="shared" si="21"/>
        <v>0</v>
      </c>
      <c r="AZ52" s="3">
        <f t="shared" si="22"/>
        <v>0</v>
      </c>
      <c r="BA52" s="3">
        <f t="shared" si="23"/>
        <v>0</v>
      </c>
      <c r="BB52" s="3" t="s">
        <v>54</v>
      </c>
      <c r="BC52" s="3"/>
      <c r="BD52" s="3"/>
      <c r="BE52" s="3"/>
      <c r="BF52" s="3">
        <f t="shared" si="24"/>
        <v>0</v>
      </c>
      <c r="BG52" s="3">
        <f t="shared" si="25"/>
        <v>0</v>
      </c>
      <c r="BH52" s="3">
        <f t="shared" si="26"/>
        <v>0</v>
      </c>
      <c r="BI52" s="3" t="s">
        <v>55</v>
      </c>
      <c r="BJ52" s="3"/>
      <c r="BK52" s="3"/>
      <c r="BL52" s="3"/>
      <c r="BM52" s="3">
        <f t="shared" si="27"/>
        <v>0</v>
      </c>
      <c r="BN52" s="3">
        <f t="shared" si="28"/>
        <v>0</v>
      </c>
      <c r="BO52" s="3">
        <f t="shared" si="29"/>
        <v>0</v>
      </c>
      <c r="BP52" s="4">
        <f t="shared" si="30"/>
        <v>0</v>
      </c>
      <c r="BQ52" s="3">
        <f t="shared" si="31"/>
        <v>0</v>
      </c>
      <c r="BR52" s="3">
        <v>27</v>
      </c>
      <c r="BS52" s="3">
        <f t="shared" si="32"/>
        <v>0</v>
      </c>
    </row>
    <row r="53" spans="1:71" ht="30">
      <c r="A53" s="3" t="s">
        <v>245</v>
      </c>
      <c r="B53" s="3" t="s">
        <v>246</v>
      </c>
      <c r="C53" s="3" t="s">
        <v>247</v>
      </c>
      <c r="D53" s="3" t="s">
        <v>248</v>
      </c>
      <c r="E53" s="3" t="s">
        <v>47</v>
      </c>
      <c r="F53" s="3">
        <v>41</v>
      </c>
      <c r="G53" s="3">
        <v>100</v>
      </c>
      <c r="H53" s="3" t="s">
        <v>71</v>
      </c>
      <c r="I53" s="3">
        <f t="shared" si="0"/>
        <v>5</v>
      </c>
      <c r="J53" s="3">
        <f t="shared" si="1"/>
        <v>20</v>
      </c>
      <c r="K53" s="3">
        <f t="shared" si="2"/>
        <v>4</v>
      </c>
      <c r="L53" s="3" t="s">
        <v>48</v>
      </c>
      <c r="M53" s="3">
        <v>32</v>
      </c>
      <c r="N53" s="3">
        <v>50</v>
      </c>
      <c r="O53" s="3" t="str">
        <f t="shared" si="3"/>
        <v>C</v>
      </c>
      <c r="P53" s="3">
        <f t="shared" si="4"/>
        <v>7</v>
      </c>
      <c r="Q53" s="3">
        <f t="shared" si="5"/>
        <v>7</v>
      </c>
      <c r="R53" s="3">
        <f t="shared" si="6"/>
        <v>1</v>
      </c>
      <c r="S53" s="3" t="s">
        <v>49</v>
      </c>
      <c r="T53" s="3">
        <v>18</v>
      </c>
      <c r="U53" s="3">
        <v>100</v>
      </c>
      <c r="V53" s="3" t="s">
        <v>249</v>
      </c>
      <c r="W53" s="3">
        <f t="shared" si="7"/>
        <v>0</v>
      </c>
      <c r="X53" s="3">
        <f t="shared" si="8"/>
        <v>0</v>
      </c>
      <c r="Y53" s="3">
        <f t="shared" si="9"/>
        <v>0</v>
      </c>
      <c r="Z53" s="3" t="s">
        <v>50</v>
      </c>
      <c r="AA53" s="3">
        <v>28</v>
      </c>
      <c r="AB53" s="3">
        <v>50</v>
      </c>
      <c r="AC53" s="3" t="str">
        <f t="shared" si="10"/>
        <v>D</v>
      </c>
      <c r="AD53" s="3">
        <f t="shared" si="11"/>
        <v>6</v>
      </c>
      <c r="AE53" s="3">
        <f t="shared" si="12"/>
        <v>6</v>
      </c>
      <c r="AF53" s="3">
        <f t="shared" si="13"/>
        <v>1</v>
      </c>
      <c r="AG53" s="3" t="s">
        <v>51</v>
      </c>
      <c r="AH53" s="3">
        <v>40</v>
      </c>
      <c r="AI53" s="3">
        <v>100</v>
      </c>
      <c r="AJ53" s="3" t="s">
        <v>71</v>
      </c>
      <c r="AK53" s="3">
        <f t="shared" si="14"/>
        <v>5</v>
      </c>
      <c r="AL53" s="3">
        <f t="shared" si="15"/>
        <v>20</v>
      </c>
      <c r="AM53" s="3">
        <f t="shared" si="16"/>
        <v>4</v>
      </c>
      <c r="AN53" s="3" t="s">
        <v>52</v>
      </c>
      <c r="AO53" s="3">
        <v>45</v>
      </c>
      <c r="AP53" s="3">
        <v>100</v>
      </c>
      <c r="AQ53" s="3" t="s">
        <v>71</v>
      </c>
      <c r="AR53" s="3">
        <f t="shared" si="17"/>
        <v>5</v>
      </c>
      <c r="AS53" s="3">
        <f t="shared" si="18"/>
        <v>20</v>
      </c>
      <c r="AT53" s="3">
        <f t="shared" si="19"/>
        <v>4</v>
      </c>
      <c r="AU53" s="3" t="s">
        <v>53</v>
      </c>
      <c r="AV53" s="3">
        <v>32</v>
      </c>
      <c r="AW53" s="3">
        <v>50</v>
      </c>
      <c r="AX53" s="3" t="str">
        <f t="shared" si="20"/>
        <v>C</v>
      </c>
      <c r="AY53" s="3">
        <f t="shared" si="21"/>
        <v>7</v>
      </c>
      <c r="AZ53" s="3">
        <f t="shared" si="22"/>
        <v>7</v>
      </c>
      <c r="BA53" s="3">
        <f t="shared" si="23"/>
        <v>1</v>
      </c>
      <c r="BB53" s="3" t="s">
        <v>54</v>
      </c>
      <c r="BC53" s="3">
        <v>42</v>
      </c>
      <c r="BD53" s="3">
        <v>100</v>
      </c>
      <c r="BE53" s="3" t="s">
        <v>71</v>
      </c>
      <c r="BF53" s="3">
        <f t="shared" si="24"/>
        <v>5</v>
      </c>
      <c r="BG53" s="3">
        <f t="shared" si="25"/>
        <v>20</v>
      </c>
      <c r="BH53" s="3">
        <f t="shared" si="26"/>
        <v>4</v>
      </c>
      <c r="BI53" s="3" t="s">
        <v>55</v>
      </c>
      <c r="BJ53" s="3">
        <v>40</v>
      </c>
      <c r="BK53" s="3">
        <v>100</v>
      </c>
      <c r="BL53" s="3" t="s">
        <v>71</v>
      </c>
      <c r="BM53" s="3">
        <f t="shared" si="27"/>
        <v>5</v>
      </c>
      <c r="BN53" s="3">
        <f t="shared" si="28"/>
        <v>20</v>
      </c>
      <c r="BO53" s="3">
        <f t="shared" si="29"/>
        <v>4</v>
      </c>
      <c r="BP53" s="4">
        <f t="shared" si="30"/>
        <v>4.4444444444444446</v>
      </c>
      <c r="BQ53" s="3">
        <f t="shared" si="31"/>
        <v>120</v>
      </c>
      <c r="BR53" s="3">
        <v>27</v>
      </c>
      <c r="BS53" s="3">
        <f t="shared" si="32"/>
        <v>23</v>
      </c>
    </row>
    <row r="54" spans="1:71" ht="30">
      <c r="A54" s="3" t="s">
        <v>250</v>
      </c>
      <c r="B54" s="3" t="s">
        <v>251</v>
      </c>
      <c r="C54" s="3" t="s">
        <v>252</v>
      </c>
      <c r="D54" s="3" t="s">
        <v>253</v>
      </c>
      <c r="E54" s="3" t="s">
        <v>47</v>
      </c>
      <c r="F54" s="3">
        <v>48</v>
      </c>
      <c r="G54" s="3">
        <v>100</v>
      </c>
      <c r="H54" s="3" t="s">
        <v>71</v>
      </c>
      <c r="I54" s="3">
        <f t="shared" si="0"/>
        <v>5</v>
      </c>
      <c r="J54" s="3">
        <f t="shared" si="1"/>
        <v>20</v>
      </c>
      <c r="K54" s="3">
        <f t="shared" si="2"/>
        <v>4</v>
      </c>
      <c r="L54" s="3" t="s">
        <v>48</v>
      </c>
      <c r="M54" s="3">
        <v>37</v>
      </c>
      <c r="N54" s="3">
        <v>50</v>
      </c>
      <c r="O54" s="3" t="str">
        <f t="shared" si="3"/>
        <v>B</v>
      </c>
      <c r="P54" s="3">
        <f t="shared" si="4"/>
        <v>8</v>
      </c>
      <c r="Q54" s="3">
        <f t="shared" si="5"/>
        <v>8</v>
      </c>
      <c r="R54" s="3">
        <f t="shared" si="6"/>
        <v>1</v>
      </c>
      <c r="S54" s="3" t="s">
        <v>49</v>
      </c>
      <c r="T54" s="3">
        <v>45</v>
      </c>
      <c r="U54" s="3">
        <v>100</v>
      </c>
      <c r="V54" s="3" t="s">
        <v>71</v>
      </c>
      <c r="W54" s="3">
        <f t="shared" si="7"/>
        <v>5</v>
      </c>
      <c r="X54" s="3">
        <f t="shared" si="8"/>
        <v>20</v>
      </c>
      <c r="Y54" s="3">
        <f t="shared" si="9"/>
        <v>4</v>
      </c>
      <c r="Z54" s="3" t="s">
        <v>50</v>
      </c>
      <c r="AA54" s="3">
        <v>34</v>
      </c>
      <c r="AB54" s="3">
        <v>50</v>
      </c>
      <c r="AC54" s="3" t="str">
        <f t="shared" si="10"/>
        <v>C</v>
      </c>
      <c r="AD54" s="3">
        <f t="shared" si="11"/>
        <v>7</v>
      </c>
      <c r="AE54" s="3">
        <f t="shared" si="12"/>
        <v>7</v>
      </c>
      <c r="AF54" s="3">
        <f t="shared" si="13"/>
        <v>1</v>
      </c>
      <c r="AG54" s="3" t="s">
        <v>51</v>
      </c>
      <c r="AH54" s="3">
        <v>44</v>
      </c>
      <c r="AI54" s="3">
        <v>100</v>
      </c>
      <c r="AJ54" s="3" t="s">
        <v>71</v>
      </c>
      <c r="AK54" s="3">
        <f t="shared" si="14"/>
        <v>5</v>
      </c>
      <c r="AL54" s="3">
        <f t="shared" si="15"/>
        <v>20</v>
      </c>
      <c r="AM54" s="3">
        <f t="shared" si="16"/>
        <v>4</v>
      </c>
      <c r="AN54" s="3" t="s">
        <v>52</v>
      </c>
      <c r="AO54" s="3">
        <v>44</v>
      </c>
      <c r="AP54" s="3">
        <v>100</v>
      </c>
      <c r="AQ54" s="3" t="s">
        <v>71</v>
      </c>
      <c r="AR54" s="3">
        <f t="shared" si="17"/>
        <v>5</v>
      </c>
      <c r="AS54" s="3">
        <f t="shared" si="18"/>
        <v>20</v>
      </c>
      <c r="AT54" s="3">
        <f t="shared" si="19"/>
        <v>4</v>
      </c>
      <c r="AU54" s="3" t="s">
        <v>53</v>
      </c>
      <c r="AV54" s="3">
        <v>32</v>
      </c>
      <c r="AW54" s="3">
        <v>50</v>
      </c>
      <c r="AX54" s="3" t="str">
        <f t="shared" si="20"/>
        <v>C</v>
      </c>
      <c r="AY54" s="3">
        <f t="shared" si="21"/>
        <v>7</v>
      </c>
      <c r="AZ54" s="3">
        <f t="shared" si="22"/>
        <v>7</v>
      </c>
      <c r="BA54" s="3">
        <f t="shared" si="23"/>
        <v>1</v>
      </c>
      <c r="BB54" s="3" t="s">
        <v>54</v>
      </c>
      <c r="BC54" s="3">
        <v>53</v>
      </c>
      <c r="BD54" s="3">
        <v>100</v>
      </c>
      <c r="BE54" s="3" t="s">
        <v>62</v>
      </c>
      <c r="BF54" s="3">
        <f t="shared" si="24"/>
        <v>6</v>
      </c>
      <c r="BG54" s="3">
        <f t="shared" si="25"/>
        <v>24</v>
      </c>
      <c r="BH54" s="3">
        <f t="shared" si="26"/>
        <v>4</v>
      </c>
      <c r="BI54" s="3" t="s">
        <v>55</v>
      </c>
      <c r="BJ54" s="3">
        <v>71</v>
      </c>
      <c r="BK54" s="3">
        <v>100</v>
      </c>
      <c r="BL54" s="3" t="s">
        <v>60</v>
      </c>
      <c r="BM54" s="3">
        <f t="shared" si="27"/>
        <v>8</v>
      </c>
      <c r="BN54" s="3">
        <f t="shared" si="28"/>
        <v>32</v>
      </c>
      <c r="BO54" s="3">
        <f t="shared" si="29"/>
        <v>4</v>
      </c>
      <c r="BP54" s="4">
        <f t="shared" si="30"/>
        <v>5.8518518518518521</v>
      </c>
      <c r="BQ54" s="3">
        <f t="shared" si="31"/>
        <v>158</v>
      </c>
      <c r="BR54" s="3">
        <v>27</v>
      </c>
      <c r="BS54" s="3">
        <f t="shared" si="32"/>
        <v>27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Student_Result_Report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2018-03-29T05:51:32Z</dcterms:created>
  <dcterms:modified xsi:type="dcterms:W3CDTF">2018-03-29T06:19:01Z</dcterms:modified>
</cp:coreProperties>
</file>